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escritoriovirtualdeprojetos-my.sharepoint.com/personal/carlos_moreira_thinkplasticbrazil_com/Documents/REGULAMENTO - World Plastic Connection Award – 2023/"/>
    </mc:Choice>
  </mc:AlternateContent>
  <xr:revisionPtr revIDLastSave="62" documentId="8_{5CAC5218-3524-40F9-8784-B9E840A53FE0}" xr6:coauthVersionLast="47" xr6:coauthVersionMax="47" xr10:uidLastSave="{1979AA92-AD85-490A-8B7F-0115636DC269}"/>
  <bookViews>
    <workbookView xWindow="19410" yWindow="15705" windowWidth="26910" windowHeight="17085" xr2:uid="{08362A33-59D6-469A-A2C6-898FC723BB3E}"/>
  </bookViews>
  <sheets>
    <sheet name="INVEST. EM PROMOÇÃO DE IMAGEM" sheetId="1" r:id="rId1"/>
  </sheets>
  <definedNames>
    <definedName name="CÂMBIO">TAXA_CÂMBIO[#All]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9" i="1"/>
  <c r="I9" i="1" s="1"/>
  <c r="F10" i="1"/>
  <c r="I10" i="1" s="1"/>
  <c r="F11" i="1"/>
  <c r="F12" i="1"/>
  <c r="F13" i="1"/>
  <c r="F14" i="1"/>
  <c r="F15" i="1"/>
  <c r="I15" i="1" s="1"/>
  <c r="F16" i="1"/>
  <c r="F17" i="1"/>
  <c r="F18" i="1"/>
  <c r="I18" i="1" s="1"/>
  <c r="F19" i="1"/>
  <c r="F20" i="1"/>
  <c r="F21" i="1"/>
  <c r="F22" i="1"/>
  <c r="I22" i="1" s="1"/>
  <c r="F23" i="1"/>
  <c r="I23" i="1" s="1"/>
  <c r="F24" i="1"/>
  <c r="F25" i="1"/>
  <c r="F26" i="1"/>
  <c r="I26" i="1" s="1"/>
  <c r="F27" i="1"/>
  <c r="F28" i="1"/>
  <c r="F29" i="1"/>
  <c r="F30" i="1"/>
  <c r="I30" i="1" s="1"/>
  <c r="F31" i="1"/>
  <c r="I31" i="1" s="1"/>
  <c r="F32" i="1"/>
  <c r="I32" i="1" s="1"/>
  <c r="F33" i="1"/>
  <c r="F34" i="1"/>
  <c r="I34" i="1" s="1"/>
  <c r="F35" i="1"/>
  <c r="F36" i="1"/>
  <c r="F37" i="1"/>
  <c r="F38" i="1"/>
  <c r="F39" i="1"/>
  <c r="I39" i="1" s="1"/>
  <c r="F40" i="1"/>
  <c r="F41" i="1"/>
  <c r="I41" i="1" s="1"/>
  <c r="F42" i="1"/>
  <c r="I42" i="1" s="1"/>
  <c r="F43" i="1"/>
  <c r="F44" i="1"/>
  <c r="F45" i="1"/>
  <c r="F46" i="1"/>
  <c r="F47" i="1"/>
  <c r="F48" i="1"/>
  <c r="F49" i="1"/>
  <c r="F50" i="1"/>
  <c r="I50" i="1" s="1"/>
  <c r="F51"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I8" i="1"/>
  <c r="I16" i="1"/>
  <c r="I24" i="1"/>
  <c r="I38" i="1"/>
  <c r="I40" i="1"/>
  <c r="I46" i="1"/>
  <c r="I47" i="1"/>
  <c r="I48" i="1"/>
  <c r="I44" i="1"/>
  <c r="I11" i="1"/>
  <c r="I12" i="1"/>
  <c r="I13" i="1"/>
  <c r="I14" i="1"/>
  <c r="I17" i="1"/>
  <c r="I19" i="1"/>
  <c r="I20" i="1"/>
  <c r="I21" i="1"/>
  <c r="I25" i="1"/>
  <c r="I27" i="1"/>
  <c r="I28" i="1"/>
  <c r="I29" i="1"/>
  <c r="I33" i="1"/>
  <c r="I35" i="1"/>
  <c r="I36" i="1"/>
  <c r="I37" i="1"/>
  <c r="I43" i="1"/>
  <c r="I45" i="1"/>
  <c r="I49" i="1"/>
  <c r="I51" i="1"/>
  <c r="S170" i="1" a="1"/>
  <c r="S170" i="1" s="1"/>
  <c r="S169" i="1" a="1"/>
  <c r="S169" i="1" s="1"/>
  <c r="S168" i="1" a="1"/>
  <c r="S168" i="1" s="1"/>
  <c r="S167" i="1" a="1"/>
  <c r="S167" i="1" s="1"/>
  <c r="S166" i="1" a="1"/>
  <c r="S166" i="1" s="1"/>
  <c r="S165" i="1" a="1"/>
  <c r="S165" i="1" s="1"/>
  <c r="S164" i="1" a="1"/>
  <c r="S164" i="1" s="1"/>
  <c r="S163" i="1" a="1"/>
  <c r="S163" i="1" s="1"/>
  <c r="S162" i="1" a="1"/>
  <c r="S162" i="1" s="1"/>
  <c r="S161" i="1" a="1"/>
  <c r="S161" i="1" s="1"/>
  <c r="S160" i="1" a="1"/>
  <c r="S160" i="1" s="1"/>
  <c r="S159" i="1" a="1"/>
  <c r="S159" i="1" s="1"/>
  <c r="S158" i="1" a="1"/>
  <c r="S158" i="1" s="1"/>
  <c r="S157" i="1" a="1"/>
  <c r="S157" i="1" s="1"/>
  <c r="S156" i="1" a="1"/>
  <c r="S156" i="1" s="1"/>
  <c r="S155" i="1" a="1"/>
  <c r="S155" i="1" s="1"/>
  <c r="S154" i="1" a="1"/>
  <c r="S154" i="1" s="1"/>
  <c r="S153" i="1" a="1"/>
  <c r="S153" i="1" s="1"/>
  <c r="S152" i="1" a="1"/>
  <c r="S152" i="1" s="1"/>
  <c r="S151" i="1" a="1"/>
  <c r="S151" i="1" s="1"/>
  <c r="S150" i="1" a="1"/>
  <c r="S150" i="1" s="1"/>
  <c r="S149" i="1" a="1"/>
  <c r="S149" i="1" s="1"/>
  <c r="S148" i="1" a="1"/>
  <c r="S148" i="1" s="1"/>
  <c r="S147" i="1" a="1"/>
  <c r="S147" i="1" s="1"/>
  <c r="S146" i="1" a="1"/>
  <c r="S146" i="1" s="1"/>
  <c r="S145" i="1" a="1"/>
  <c r="S145" i="1" s="1"/>
  <c r="S144" i="1" a="1"/>
  <c r="S144" i="1" s="1"/>
  <c r="S143" i="1" a="1"/>
  <c r="S143" i="1" s="1"/>
  <c r="S142" i="1" a="1"/>
  <c r="S142" i="1" s="1"/>
  <c r="S141" i="1" a="1"/>
  <c r="S141" i="1" s="1"/>
  <c r="S140" i="1" a="1"/>
  <c r="S140" i="1" s="1"/>
  <c r="S139" i="1" a="1"/>
  <c r="S139" i="1" s="1"/>
  <c r="S138" i="1" a="1"/>
  <c r="S138" i="1" s="1"/>
  <c r="S137" i="1" a="1"/>
  <c r="S137" i="1" s="1"/>
  <c r="S136" i="1" a="1"/>
  <c r="S136" i="1" s="1"/>
  <c r="S135" i="1" a="1"/>
  <c r="S135" i="1" s="1"/>
  <c r="S134" i="1" a="1"/>
  <c r="S134" i="1" s="1"/>
  <c r="S133" i="1" a="1"/>
  <c r="S133" i="1" s="1"/>
  <c r="S132" i="1" a="1"/>
  <c r="S132" i="1" s="1"/>
  <c r="S131" i="1" a="1"/>
  <c r="S131" i="1" s="1"/>
  <c r="F7" i="1" s="1"/>
  <c r="S130" i="1" a="1"/>
  <c r="S130" i="1" s="1"/>
  <c r="S129" i="1" a="1"/>
  <c r="S129" i="1" s="1"/>
  <c r="S128" i="1" a="1"/>
  <c r="S128" i="1" s="1"/>
  <c r="S127" i="1" a="1"/>
  <c r="S127" i="1" s="1"/>
  <c r="S126" i="1" a="1"/>
  <c r="S126" i="1" s="1"/>
  <c r="S125" i="1" a="1"/>
  <c r="S125" i="1" s="1"/>
  <c r="S124" i="1" a="1"/>
  <c r="S124" i="1" s="1"/>
  <c r="S123" i="1" a="1"/>
  <c r="S123" i="1" s="1"/>
  <c r="S122" i="1" a="1"/>
  <c r="S122" i="1" s="1"/>
  <c r="S121" i="1" a="1"/>
  <c r="S121" i="1" s="1"/>
  <c r="S120" i="1" a="1"/>
  <c r="S120" i="1" s="1"/>
  <c r="S119" i="1" a="1"/>
  <c r="S119" i="1" s="1"/>
  <c r="S118" i="1" a="1"/>
  <c r="S118" i="1" s="1"/>
  <c r="S117" i="1" a="1"/>
  <c r="S117" i="1" s="1"/>
  <c r="S116" i="1" a="1"/>
  <c r="S116" i="1" s="1"/>
  <c r="S115" i="1" a="1"/>
  <c r="S115" i="1" s="1"/>
  <c r="S114" i="1" a="1"/>
  <c r="S114" i="1" s="1"/>
  <c r="S113" i="1" a="1"/>
  <c r="S113" i="1" s="1"/>
  <c r="S112" i="1" a="1"/>
  <c r="S112" i="1" s="1"/>
  <c r="S111" i="1" a="1"/>
  <c r="S111" i="1" s="1"/>
  <c r="S110" i="1" a="1"/>
  <c r="S110" i="1" s="1"/>
  <c r="S109" i="1" a="1"/>
  <c r="S109" i="1" s="1"/>
  <c r="S108" i="1" a="1"/>
  <c r="S108" i="1" s="1"/>
  <c r="S107" i="1" a="1"/>
  <c r="S107" i="1" s="1"/>
  <c r="S106" i="1" a="1"/>
  <c r="S106" i="1" s="1"/>
  <c r="S105" i="1" a="1"/>
  <c r="S105" i="1" s="1"/>
  <c r="S104" i="1" a="1"/>
  <c r="S104" i="1" s="1"/>
  <c r="S103" i="1" a="1"/>
  <c r="S103" i="1" s="1"/>
  <c r="S102" i="1" a="1"/>
  <c r="S102" i="1" s="1"/>
  <c r="S101" i="1" a="1"/>
  <c r="S101" i="1" s="1"/>
  <c r="S100" i="1" a="1"/>
  <c r="S100" i="1" s="1"/>
  <c r="S99" i="1" a="1"/>
  <c r="S99" i="1" s="1"/>
  <c r="S98" i="1" a="1"/>
  <c r="S98" i="1" s="1"/>
  <c r="S97" i="1" a="1"/>
  <c r="S97" i="1" s="1"/>
  <c r="S96" i="1" a="1"/>
  <c r="S96" i="1" s="1"/>
  <c r="S95" i="1" a="1"/>
  <c r="S95" i="1" s="1"/>
  <c r="S94" i="1" a="1"/>
  <c r="S94" i="1" s="1"/>
  <c r="S93" i="1" a="1"/>
  <c r="S93" i="1" s="1"/>
  <c r="S92" i="1" a="1"/>
  <c r="S92" i="1" s="1"/>
  <c r="S91" i="1" a="1"/>
  <c r="S91" i="1" s="1"/>
  <c r="S90" i="1" a="1"/>
  <c r="S90" i="1" s="1"/>
  <c r="S89" i="1" a="1"/>
  <c r="S89" i="1" s="1"/>
  <c r="S88" i="1" a="1"/>
  <c r="S88" i="1" s="1"/>
  <c r="S87" i="1" a="1"/>
  <c r="S87" i="1" s="1"/>
  <c r="S86" i="1" a="1"/>
  <c r="S86" i="1" s="1"/>
  <c r="S85" i="1" a="1"/>
  <c r="S85" i="1" s="1"/>
  <c r="S84" i="1" a="1"/>
  <c r="S84" i="1" s="1"/>
  <c r="S83" i="1" a="1"/>
  <c r="S83" i="1" s="1"/>
  <c r="S82" i="1" a="1"/>
  <c r="S82" i="1" s="1"/>
  <c r="S81" i="1" a="1"/>
  <c r="S81" i="1" s="1"/>
  <c r="S80" i="1" a="1"/>
  <c r="S80" i="1" s="1"/>
  <c r="S79" i="1" a="1"/>
  <c r="S79" i="1" s="1"/>
  <c r="S78" i="1" a="1"/>
  <c r="S78" i="1" s="1"/>
  <c r="S77" i="1" a="1"/>
  <c r="S77" i="1" s="1"/>
  <c r="S76" i="1" a="1"/>
  <c r="S76" i="1" s="1"/>
  <c r="S75" i="1" a="1"/>
  <c r="S75" i="1" s="1"/>
  <c r="S74" i="1" a="1"/>
  <c r="S74" i="1" s="1"/>
  <c r="S73" i="1" a="1"/>
  <c r="S73" i="1" s="1"/>
  <c r="S72" i="1" a="1"/>
  <c r="S72" i="1" s="1"/>
  <c r="S71" i="1" a="1"/>
  <c r="S71" i="1" s="1"/>
  <c r="S70" i="1" a="1"/>
  <c r="S70" i="1" s="1"/>
  <c r="S69" i="1" a="1"/>
  <c r="S69" i="1" s="1"/>
  <c r="S68" i="1" a="1"/>
  <c r="S68" i="1" s="1"/>
  <c r="S67" i="1" a="1"/>
  <c r="S67" i="1" s="1"/>
  <c r="S66" i="1" a="1"/>
  <c r="S66" i="1" s="1"/>
  <c r="S65" i="1" a="1"/>
  <c r="S65" i="1" s="1"/>
  <c r="S64" i="1" a="1"/>
  <c r="S64" i="1" s="1"/>
  <c r="S63" i="1" a="1"/>
  <c r="S63" i="1" s="1"/>
  <c r="S62" i="1" a="1"/>
  <c r="S62" i="1" s="1"/>
  <c r="S61" i="1" a="1"/>
  <c r="S61" i="1" s="1"/>
  <c r="S60" i="1" a="1"/>
  <c r="S60" i="1" s="1"/>
  <c r="S59" i="1" a="1"/>
  <c r="S59" i="1" s="1"/>
  <c r="S58" i="1" a="1"/>
  <c r="S58" i="1" s="1"/>
  <c r="F3" i="1" s="1"/>
  <c r="S57" i="1" a="1"/>
  <c r="S57" i="1" s="1"/>
  <c r="S56" i="1" a="1"/>
  <c r="S56" i="1" s="1"/>
  <c r="S55" i="1" a="1"/>
  <c r="S55" i="1" s="1"/>
  <c r="S54" i="1" a="1"/>
  <c r="S54" i="1" s="1"/>
  <c r="S53" i="1" a="1"/>
  <c r="S53" i="1" s="1"/>
  <c r="S52" i="1" a="1"/>
  <c r="S52" i="1" s="1"/>
  <c r="F6" i="1" s="1"/>
  <c r="S51" i="1" a="1"/>
  <c r="S51" i="1" s="1"/>
  <c r="S50" i="1" a="1"/>
  <c r="S50" i="1" s="1"/>
  <c r="S49" i="1" a="1"/>
  <c r="S49" i="1" s="1"/>
  <c r="S48" i="1" a="1"/>
  <c r="S48" i="1" s="1"/>
  <c r="S47" i="1" a="1"/>
  <c r="S47" i="1" s="1"/>
  <c r="S46" i="1" a="1"/>
  <c r="S46" i="1" s="1"/>
  <c r="S45" i="1" a="1"/>
  <c r="S45" i="1" s="1"/>
  <c r="S44" i="1" a="1"/>
  <c r="S44" i="1" s="1"/>
  <c r="S43" i="1" a="1"/>
  <c r="S43" i="1" s="1"/>
  <c r="S42" i="1" a="1"/>
  <c r="S42" i="1" s="1"/>
  <c r="S41" i="1" a="1"/>
  <c r="S41" i="1" s="1"/>
  <c r="S40" i="1" a="1"/>
  <c r="S40" i="1" s="1"/>
  <c r="F4" i="1" s="1"/>
  <c r="S39" i="1" a="1"/>
  <c r="S39" i="1" s="1"/>
  <c r="S38" i="1" a="1"/>
  <c r="S38" i="1" s="1"/>
  <c r="S37" i="1" a="1"/>
  <c r="S37" i="1" s="1"/>
  <c r="F5" i="1" s="1"/>
  <c r="S36" i="1" a="1"/>
  <c r="S36" i="1" s="1"/>
  <c r="S35" i="1" a="1"/>
  <c r="S35" i="1" s="1"/>
  <c r="S34" i="1" a="1"/>
  <c r="S34" i="1" s="1"/>
  <c r="S33" i="1" a="1"/>
  <c r="S33" i="1" s="1"/>
  <c r="S32" i="1" a="1"/>
  <c r="S32" i="1" s="1"/>
  <c r="S31" i="1" a="1"/>
  <c r="S31" i="1" s="1"/>
  <c r="S30" i="1" a="1"/>
  <c r="S30" i="1" s="1"/>
  <c r="S29" i="1" a="1"/>
  <c r="S29" i="1" s="1"/>
  <c r="S28" i="1" a="1"/>
  <c r="S28" i="1" s="1"/>
  <c r="S27" i="1" a="1"/>
  <c r="S27" i="1" s="1"/>
  <c r="S25" i="1" a="1"/>
  <c r="S25" i="1" s="1"/>
  <c r="S24" i="1" a="1"/>
  <c r="S24" i="1" s="1"/>
  <c r="S23" i="1" a="1"/>
  <c r="S23" i="1" s="1"/>
  <c r="S22" i="1" a="1"/>
  <c r="S22" i="1" s="1"/>
  <c r="S21" i="1" a="1"/>
  <c r="S21" i="1" s="1"/>
  <c r="S20" i="1" a="1"/>
  <c r="S20" i="1" s="1"/>
  <c r="S19" i="1" a="1"/>
  <c r="S19" i="1" s="1"/>
  <c r="S18" i="1" a="1"/>
  <c r="S18" i="1" s="1"/>
  <c r="S17" i="1" a="1"/>
  <c r="S17" i="1" s="1"/>
  <c r="S16" i="1" a="1"/>
  <c r="S16" i="1" s="1"/>
  <c r="S15" i="1" a="1"/>
  <c r="S15" i="1" s="1"/>
  <c r="S14" i="1" a="1"/>
  <c r="S14" i="1" s="1"/>
  <c r="S13" i="1" a="1"/>
  <c r="S13" i="1" s="1"/>
  <c r="S12" i="1" a="1"/>
  <c r="S12" i="1" s="1"/>
  <c r="S11" i="1" a="1"/>
  <c r="S11" i="1" s="1"/>
  <c r="S10" i="1" a="1"/>
  <c r="S10" i="1" s="1"/>
  <c r="S9" i="1" a="1"/>
  <c r="S9" i="1" s="1"/>
  <c r="S8" i="1" a="1"/>
  <c r="S8" i="1" s="1"/>
  <c r="S7" i="1" a="1"/>
  <c r="S7" i="1" s="1"/>
  <c r="S6" i="1" a="1"/>
  <c r="S6" i="1" s="1"/>
  <c r="S5" i="1" a="1"/>
  <c r="S5" i="1" s="1"/>
  <c r="S4" i="1" a="1"/>
  <c r="S4" i="1" s="1"/>
  <c r="S3" i="1" a="1"/>
  <c r="S3" i="1" s="1"/>
  <c r="G52" i="1"/>
  <c r="I7" i="1" l="1"/>
  <c r="I6" i="1"/>
  <c r="I5" i="1"/>
  <c r="I4" i="1"/>
  <c r="I3" i="1"/>
  <c r="I5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45">
    <bk>
      <extLst>
        <ext uri="{3e2802c4-a4d2-4d8b-9148-e3be6c30e623}">
          <xlrd:rvb i="1"/>
        </ext>
      </extLst>
    </bk>
    <bk>
      <extLst>
        <ext uri="{3e2802c4-a4d2-4d8b-9148-e3be6c30e623}">
          <xlrd:rvb i="3"/>
        </ext>
      </extLst>
    </bk>
    <bk>
      <extLst>
        <ext uri="{3e2802c4-a4d2-4d8b-9148-e3be6c30e623}">
          <xlrd:rvb i="5"/>
        </ext>
      </extLst>
    </bk>
    <bk>
      <extLst>
        <ext uri="{3e2802c4-a4d2-4d8b-9148-e3be6c30e623}">
          <xlrd:rvb i="7"/>
        </ext>
      </extLst>
    </bk>
    <bk>
      <extLst>
        <ext uri="{3e2802c4-a4d2-4d8b-9148-e3be6c30e623}">
          <xlrd:rvb i="9"/>
        </ext>
      </extLst>
    </bk>
    <bk>
      <extLst>
        <ext uri="{3e2802c4-a4d2-4d8b-9148-e3be6c30e623}">
          <xlrd:rvb i="11"/>
        </ext>
      </extLst>
    </bk>
    <bk>
      <extLst>
        <ext uri="{3e2802c4-a4d2-4d8b-9148-e3be6c30e623}">
          <xlrd:rvb i="14"/>
        </ext>
      </extLst>
    </bk>
    <bk>
      <extLst>
        <ext uri="{3e2802c4-a4d2-4d8b-9148-e3be6c30e623}">
          <xlrd:rvb i="16"/>
        </ext>
      </extLst>
    </bk>
    <bk>
      <extLst>
        <ext uri="{3e2802c4-a4d2-4d8b-9148-e3be6c30e623}">
          <xlrd:rvb i="19"/>
        </ext>
      </extLst>
    </bk>
    <bk>
      <extLst>
        <ext uri="{3e2802c4-a4d2-4d8b-9148-e3be6c30e623}">
          <xlrd:rvb i="21"/>
        </ext>
      </extLst>
    </bk>
    <bk>
      <extLst>
        <ext uri="{3e2802c4-a4d2-4d8b-9148-e3be6c30e623}">
          <xlrd:rvb i="23"/>
        </ext>
      </extLst>
    </bk>
    <bk>
      <extLst>
        <ext uri="{3e2802c4-a4d2-4d8b-9148-e3be6c30e623}">
          <xlrd:rvb i="25"/>
        </ext>
      </extLst>
    </bk>
    <bk>
      <extLst>
        <ext uri="{3e2802c4-a4d2-4d8b-9148-e3be6c30e623}">
          <xlrd:rvb i="27"/>
        </ext>
      </extLst>
    </bk>
    <bk>
      <extLst>
        <ext uri="{3e2802c4-a4d2-4d8b-9148-e3be6c30e623}">
          <xlrd:rvb i="29"/>
        </ext>
      </extLst>
    </bk>
    <bk>
      <extLst>
        <ext uri="{3e2802c4-a4d2-4d8b-9148-e3be6c30e623}">
          <xlrd:rvb i="31"/>
        </ext>
      </extLst>
    </bk>
    <bk>
      <extLst>
        <ext uri="{3e2802c4-a4d2-4d8b-9148-e3be6c30e623}">
          <xlrd:rvb i="33"/>
        </ext>
      </extLst>
    </bk>
    <bk>
      <extLst>
        <ext uri="{3e2802c4-a4d2-4d8b-9148-e3be6c30e623}">
          <xlrd:rvb i="35"/>
        </ext>
      </extLst>
    </bk>
    <bk>
      <extLst>
        <ext uri="{3e2802c4-a4d2-4d8b-9148-e3be6c30e623}">
          <xlrd:rvb i="37"/>
        </ext>
      </extLst>
    </bk>
    <bk>
      <extLst>
        <ext uri="{3e2802c4-a4d2-4d8b-9148-e3be6c30e623}">
          <xlrd:rvb i="39"/>
        </ext>
      </extLst>
    </bk>
    <bk>
      <extLst>
        <ext uri="{3e2802c4-a4d2-4d8b-9148-e3be6c30e623}">
          <xlrd:rvb i="41"/>
        </ext>
      </extLst>
    </bk>
    <bk>
      <extLst>
        <ext uri="{3e2802c4-a4d2-4d8b-9148-e3be6c30e623}">
          <xlrd:rvb i="43"/>
        </ext>
      </extLst>
    </bk>
    <bk>
      <extLst>
        <ext uri="{3e2802c4-a4d2-4d8b-9148-e3be6c30e623}">
          <xlrd:rvb i="45"/>
        </ext>
      </extLst>
    </bk>
    <bk>
      <extLst>
        <ext uri="{3e2802c4-a4d2-4d8b-9148-e3be6c30e623}">
          <xlrd:rvb i="47"/>
        </ext>
      </extLst>
    </bk>
    <bk>
      <extLst>
        <ext uri="{3e2802c4-a4d2-4d8b-9148-e3be6c30e623}">
          <xlrd:rvb i="49"/>
        </ext>
      </extLst>
    </bk>
    <bk>
      <extLst>
        <ext uri="{3e2802c4-a4d2-4d8b-9148-e3be6c30e623}">
          <xlrd:rvb i="51"/>
        </ext>
      </extLst>
    </bk>
    <bk>
      <extLst>
        <ext uri="{3e2802c4-a4d2-4d8b-9148-e3be6c30e623}">
          <xlrd:rvb i="53"/>
        </ext>
      </extLst>
    </bk>
    <bk>
      <extLst>
        <ext uri="{3e2802c4-a4d2-4d8b-9148-e3be6c30e623}">
          <xlrd:rvb i="55"/>
        </ext>
      </extLst>
    </bk>
    <bk>
      <extLst>
        <ext uri="{3e2802c4-a4d2-4d8b-9148-e3be6c30e623}">
          <xlrd:rvb i="57"/>
        </ext>
      </extLst>
    </bk>
    <bk>
      <extLst>
        <ext uri="{3e2802c4-a4d2-4d8b-9148-e3be6c30e623}">
          <xlrd:rvb i="60"/>
        </ext>
      </extLst>
    </bk>
    <bk>
      <extLst>
        <ext uri="{3e2802c4-a4d2-4d8b-9148-e3be6c30e623}">
          <xlrd:rvb i="62"/>
        </ext>
      </extLst>
    </bk>
    <bk>
      <extLst>
        <ext uri="{3e2802c4-a4d2-4d8b-9148-e3be6c30e623}">
          <xlrd:rvb i="64"/>
        </ext>
      </extLst>
    </bk>
    <bk>
      <extLst>
        <ext uri="{3e2802c4-a4d2-4d8b-9148-e3be6c30e623}">
          <xlrd:rvb i="66"/>
        </ext>
      </extLst>
    </bk>
    <bk>
      <extLst>
        <ext uri="{3e2802c4-a4d2-4d8b-9148-e3be6c30e623}">
          <xlrd:rvb i="68"/>
        </ext>
      </extLst>
    </bk>
    <bk>
      <extLst>
        <ext uri="{3e2802c4-a4d2-4d8b-9148-e3be6c30e623}">
          <xlrd:rvb i="70"/>
        </ext>
      </extLst>
    </bk>
    <bk>
      <extLst>
        <ext uri="{3e2802c4-a4d2-4d8b-9148-e3be6c30e623}">
          <xlrd:rvb i="72"/>
        </ext>
      </extLst>
    </bk>
    <bk>
      <extLst>
        <ext uri="{3e2802c4-a4d2-4d8b-9148-e3be6c30e623}">
          <xlrd:rvb i="74"/>
        </ext>
      </extLst>
    </bk>
    <bk>
      <extLst>
        <ext uri="{3e2802c4-a4d2-4d8b-9148-e3be6c30e623}">
          <xlrd:rvb i="76"/>
        </ext>
      </extLst>
    </bk>
    <bk>
      <extLst>
        <ext uri="{3e2802c4-a4d2-4d8b-9148-e3be6c30e623}">
          <xlrd:rvb i="78"/>
        </ext>
      </extLst>
    </bk>
    <bk>
      <extLst>
        <ext uri="{3e2802c4-a4d2-4d8b-9148-e3be6c30e623}">
          <xlrd:rvb i="80"/>
        </ext>
      </extLst>
    </bk>
    <bk>
      <extLst>
        <ext uri="{3e2802c4-a4d2-4d8b-9148-e3be6c30e623}">
          <xlrd:rvb i="82"/>
        </ext>
      </extLst>
    </bk>
    <bk>
      <extLst>
        <ext uri="{3e2802c4-a4d2-4d8b-9148-e3be6c30e623}">
          <xlrd:rvb i="84"/>
        </ext>
      </extLst>
    </bk>
    <bk>
      <extLst>
        <ext uri="{3e2802c4-a4d2-4d8b-9148-e3be6c30e623}">
          <xlrd:rvb i="87"/>
        </ext>
      </extLst>
    </bk>
    <bk>
      <extLst>
        <ext uri="{3e2802c4-a4d2-4d8b-9148-e3be6c30e623}">
          <xlrd:rvb i="89"/>
        </ext>
      </extLst>
    </bk>
    <bk>
      <extLst>
        <ext uri="{3e2802c4-a4d2-4d8b-9148-e3be6c30e623}">
          <xlrd:rvb i="91"/>
        </ext>
      </extLst>
    </bk>
    <bk>
      <extLst>
        <ext uri="{3e2802c4-a4d2-4d8b-9148-e3be6c30e623}">
          <xlrd:rvb i="93"/>
        </ext>
      </extLst>
    </bk>
    <bk>
      <extLst>
        <ext uri="{3e2802c4-a4d2-4d8b-9148-e3be6c30e623}">
          <xlrd:rvb i="96"/>
        </ext>
      </extLst>
    </bk>
    <bk>
      <extLst>
        <ext uri="{3e2802c4-a4d2-4d8b-9148-e3be6c30e623}">
          <xlrd:rvb i="98"/>
        </ext>
      </extLst>
    </bk>
    <bk>
      <extLst>
        <ext uri="{3e2802c4-a4d2-4d8b-9148-e3be6c30e623}">
          <xlrd:rvb i="100"/>
        </ext>
      </extLst>
    </bk>
    <bk>
      <extLst>
        <ext uri="{3e2802c4-a4d2-4d8b-9148-e3be6c30e623}">
          <xlrd:rvb i="102"/>
        </ext>
      </extLst>
    </bk>
    <bk>
      <extLst>
        <ext uri="{3e2802c4-a4d2-4d8b-9148-e3be6c30e623}">
          <xlrd:rvb i="104"/>
        </ext>
      </extLst>
    </bk>
    <bk>
      <extLst>
        <ext uri="{3e2802c4-a4d2-4d8b-9148-e3be6c30e623}">
          <xlrd:rvb i="106"/>
        </ext>
      </extLst>
    </bk>
    <bk>
      <extLst>
        <ext uri="{3e2802c4-a4d2-4d8b-9148-e3be6c30e623}">
          <xlrd:rvb i="108"/>
        </ext>
      </extLst>
    </bk>
    <bk>
      <extLst>
        <ext uri="{3e2802c4-a4d2-4d8b-9148-e3be6c30e623}">
          <xlrd:rvb i="110"/>
        </ext>
      </extLst>
    </bk>
    <bk>
      <extLst>
        <ext uri="{3e2802c4-a4d2-4d8b-9148-e3be6c30e623}">
          <xlrd:rvb i="112"/>
        </ext>
      </extLst>
    </bk>
    <bk>
      <extLst>
        <ext uri="{3e2802c4-a4d2-4d8b-9148-e3be6c30e623}">
          <xlrd:rvb i="114"/>
        </ext>
      </extLst>
    </bk>
    <bk>
      <extLst>
        <ext uri="{3e2802c4-a4d2-4d8b-9148-e3be6c30e623}">
          <xlrd:rvb i="117"/>
        </ext>
      </extLst>
    </bk>
    <bk>
      <extLst>
        <ext uri="{3e2802c4-a4d2-4d8b-9148-e3be6c30e623}">
          <xlrd:rvb i="119"/>
        </ext>
      </extLst>
    </bk>
    <bk>
      <extLst>
        <ext uri="{3e2802c4-a4d2-4d8b-9148-e3be6c30e623}">
          <xlrd:rvb i="121"/>
        </ext>
      </extLst>
    </bk>
    <bk>
      <extLst>
        <ext uri="{3e2802c4-a4d2-4d8b-9148-e3be6c30e623}">
          <xlrd:rvb i="123"/>
        </ext>
      </extLst>
    </bk>
    <bk>
      <extLst>
        <ext uri="{3e2802c4-a4d2-4d8b-9148-e3be6c30e623}">
          <xlrd:rvb i="125"/>
        </ext>
      </extLst>
    </bk>
    <bk>
      <extLst>
        <ext uri="{3e2802c4-a4d2-4d8b-9148-e3be6c30e623}">
          <xlrd:rvb i="127"/>
        </ext>
      </extLst>
    </bk>
    <bk>
      <extLst>
        <ext uri="{3e2802c4-a4d2-4d8b-9148-e3be6c30e623}">
          <xlrd:rvb i="129"/>
        </ext>
      </extLst>
    </bk>
    <bk>
      <extLst>
        <ext uri="{3e2802c4-a4d2-4d8b-9148-e3be6c30e623}">
          <xlrd:rvb i="131"/>
        </ext>
      </extLst>
    </bk>
    <bk>
      <extLst>
        <ext uri="{3e2802c4-a4d2-4d8b-9148-e3be6c30e623}">
          <xlrd:rvb i="133"/>
        </ext>
      </extLst>
    </bk>
    <bk>
      <extLst>
        <ext uri="{3e2802c4-a4d2-4d8b-9148-e3be6c30e623}">
          <xlrd:rvb i="136"/>
        </ext>
      </extLst>
    </bk>
    <bk>
      <extLst>
        <ext uri="{3e2802c4-a4d2-4d8b-9148-e3be6c30e623}">
          <xlrd:rvb i="138"/>
        </ext>
      </extLst>
    </bk>
    <bk>
      <extLst>
        <ext uri="{3e2802c4-a4d2-4d8b-9148-e3be6c30e623}">
          <xlrd:rvb i="140"/>
        </ext>
      </extLst>
    </bk>
    <bk>
      <extLst>
        <ext uri="{3e2802c4-a4d2-4d8b-9148-e3be6c30e623}">
          <xlrd:rvb i="142"/>
        </ext>
      </extLst>
    </bk>
    <bk>
      <extLst>
        <ext uri="{3e2802c4-a4d2-4d8b-9148-e3be6c30e623}">
          <xlrd:rvb i="144"/>
        </ext>
      </extLst>
    </bk>
    <bk>
      <extLst>
        <ext uri="{3e2802c4-a4d2-4d8b-9148-e3be6c30e623}">
          <xlrd:rvb i="146"/>
        </ext>
      </extLst>
    </bk>
    <bk>
      <extLst>
        <ext uri="{3e2802c4-a4d2-4d8b-9148-e3be6c30e623}">
          <xlrd:rvb i="148"/>
        </ext>
      </extLst>
    </bk>
    <bk>
      <extLst>
        <ext uri="{3e2802c4-a4d2-4d8b-9148-e3be6c30e623}">
          <xlrd:rvb i="150"/>
        </ext>
      </extLst>
    </bk>
    <bk>
      <extLst>
        <ext uri="{3e2802c4-a4d2-4d8b-9148-e3be6c30e623}">
          <xlrd:rvb i="152"/>
        </ext>
      </extLst>
    </bk>
    <bk>
      <extLst>
        <ext uri="{3e2802c4-a4d2-4d8b-9148-e3be6c30e623}">
          <xlrd:rvb i="154"/>
        </ext>
      </extLst>
    </bk>
    <bk>
      <extLst>
        <ext uri="{3e2802c4-a4d2-4d8b-9148-e3be6c30e623}">
          <xlrd:rvb i="156"/>
        </ext>
      </extLst>
    </bk>
    <bk>
      <extLst>
        <ext uri="{3e2802c4-a4d2-4d8b-9148-e3be6c30e623}">
          <xlrd:rvb i="158"/>
        </ext>
      </extLst>
    </bk>
    <bk>
      <extLst>
        <ext uri="{3e2802c4-a4d2-4d8b-9148-e3be6c30e623}">
          <xlrd:rvb i="160"/>
        </ext>
      </extLst>
    </bk>
    <bk>
      <extLst>
        <ext uri="{3e2802c4-a4d2-4d8b-9148-e3be6c30e623}">
          <xlrd:rvb i="162"/>
        </ext>
      </extLst>
    </bk>
    <bk>
      <extLst>
        <ext uri="{3e2802c4-a4d2-4d8b-9148-e3be6c30e623}">
          <xlrd:rvb i="164"/>
        </ext>
      </extLst>
    </bk>
    <bk>
      <extLst>
        <ext uri="{3e2802c4-a4d2-4d8b-9148-e3be6c30e623}">
          <xlrd:rvb i="166"/>
        </ext>
      </extLst>
    </bk>
    <bk>
      <extLst>
        <ext uri="{3e2802c4-a4d2-4d8b-9148-e3be6c30e623}">
          <xlrd:rvb i="168"/>
        </ext>
      </extLst>
    </bk>
    <bk>
      <extLst>
        <ext uri="{3e2802c4-a4d2-4d8b-9148-e3be6c30e623}">
          <xlrd:rvb i="170"/>
        </ext>
      </extLst>
    </bk>
    <bk>
      <extLst>
        <ext uri="{3e2802c4-a4d2-4d8b-9148-e3be6c30e623}">
          <xlrd:rvb i="172"/>
        </ext>
      </extLst>
    </bk>
    <bk>
      <extLst>
        <ext uri="{3e2802c4-a4d2-4d8b-9148-e3be6c30e623}">
          <xlrd:rvb i="174"/>
        </ext>
      </extLst>
    </bk>
    <bk>
      <extLst>
        <ext uri="{3e2802c4-a4d2-4d8b-9148-e3be6c30e623}">
          <xlrd:rvb i="176"/>
        </ext>
      </extLst>
    </bk>
    <bk>
      <extLst>
        <ext uri="{3e2802c4-a4d2-4d8b-9148-e3be6c30e623}">
          <xlrd:rvb i="178"/>
        </ext>
      </extLst>
    </bk>
    <bk>
      <extLst>
        <ext uri="{3e2802c4-a4d2-4d8b-9148-e3be6c30e623}">
          <xlrd:rvb i="180"/>
        </ext>
      </extLst>
    </bk>
    <bk>
      <extLst>
        <ext uri="{3e2802c4-a4d2-4d8b-9148-e3be6c30e623}">
          <xlrd:rvb i="182"/>
        </ext>
      </extLst>
    </bk>
    <bk>
      <extLst>
        <ext uri="{3e2802c4-a4d2-4d8b-9148-e3be6c30e623}">
          <xlrd:rvb i="184"/>
        </ext>
      </extLst>
    </bk>
    <bk>
      <extLst>
        <ext uri="{3e2802c4-a4d2-4d8b-9148-e3be6c30e623}">
          <xlrd:rvb i="186"/>
        </ext>
      </extLst>
    </bk>
    <bk>
      <extLst>
        <ext uri="{3e2802c4-a4d2-4d8b-9148-e3be6c30e623}">
          <xlrd:rvb i="188"/>
        </ext>
      </extLst>
    </bk>
    <bk>
      <extLst>
        <ext uri="{3e2802c4-a4d2-4d8b-9148-e3be6c30e623}">
          <xlrd:rvb i="195"/>
        </ext>
      </extLst>
    </bk>
    <bk>
      <extLst>
        <ext uri="{3e2802c4-a4d2-4d8b-9148-e3be6c30e623}">
          <xlrd:rvb i="197"/>
        </ext>
      </extLst>
    </bk>
    <bk>
      <extLst>
        <ext uri="{3e2802c4-a4d2-4d8b-9148-e3be6c30e623}">
          <xlrd:rvb i="199"/>
        </ext>
      </extLst>
    </bk>
    <bk>
      <extLst>
        <ext uri="{3e2802c4-a4d2-4d8b-9148-e3be6c30e623}">
          <xlrd:rvb i="201"/>
        </ext>
      </extLst>
    </bk>
    <bk>
      <extLst>
        <ext uri="{3e2802c4-a4d2-4d8b-9148-e3be6c30e623}">
          <xlrd:rvb i="203"/>
        </ext>
      </extLst>
    </bk>
    <bk>
      <extLst>
        <ext uri="{3e2802c4-a4d2-4d8b-9148-e3be6c30e623}">
          <xlrd:rvb i="205"/>
        </ext>
      </extLst>
    </bk>
    <bk>
      <extLst>
        <ext uri="{3e2802c4-a4d2-4d8b-9148-e3be6c30e623}">
          <xlrd:rvb i="207"/>
        </ext>
      </extLst>
    </bk>
    <bk>
      <extLst>
        <ext uri="{3e2802c4-a4d2-4d8b-9148-e3be6c30e623}">
          <xlrd:rvb i="209"/>
        </ext>
      </extLst>
    </bk>
    <bk>
      <extLst>
        <ext uri="{3e2802c4-a4d2-4d8b-9148-e3be6c30e623}">
          <xlrd:rvb i="211"/>
        </ext>
      </extLst>
    </bk>
    <bk>
      <extLst>
        <ext uri="{3e2802c4-a4d2-4d8b-9148-e3be6c30e623}">
          <xlrd:rvb i="213"/>
        </ext>
      </extLst>
    </bk>
    <bk>
      <extLst>
        <ext uri="{3e2802c4-a4d2-4d8b-9148-e3be6c30e623}">
          <xlrd:rvb i="215"/>
        </ext>
      </extLst>
    </bk>
    <bk>
      <extLst>
        <ext uri="{3e2802c4-a4d2-4d8b-9148-e3be6c30e623}">
          <xlrd:rvb i="217"/>
        </ext>
      </extLst>
    </bk>
    <bk>
      <extLst>
        <ext uri="{3e2802c4-a4d2-4d8b-9148-e3be6c30e623}">
          <xlrd:rvb i="219"/>
        </ext>
      </extLst>
    </bk>
    <bk>
      <extLst>
        <ext uri="{3e2802c4-a4d2-4d8b-9148-e3be6c30e623}">
          <xlrd:rvb i="221"/>
        </ext>
      </extLst>
    </bk>
    <bk>
      <extLst>
        <ext uri="{3e2802c4-a4d2-4d8b-9148-e3be6c30e623}">
          <xlrd:rvb i="223"/>
        </ext>
      </extLst>
    </bk>
    <bk>
      <extLst>
        <ext uri="{3e2802c4-a4d2-4d8b-9148-e3be6c30e623}">
          <xlrd:rvb i="225"/>
        </ext>
      </extLst>
    </bk>
    <bk>
      <extLst>
        <ext uri="{3e2802c4-a4d2-4d8b-9148-e3be6c30e623}">
          <xlrd:rvb i="227"/>
        </ext>
      </extLst>
    </bk>
    <bk>
      <extLst>
        <ext uri="{3e2802c4-a4d2-4d8b-9148-e3be6c30e623}">
          <xlrd:rvb i="229"/>
        </ext>
      </extLst>
    </bk>
    <bk>
      <extLst>
        <ext uri="{3e2802c4-a4d2-4d8b-9148-e3be6c30e623}">
          <xlrd:rvb i="231"/>
        </ext>
      </extLst>
    </bk>
    <bk>
      <extLst>
        <ext uri="{3e2802c4-a4d2-4d8b-9148-e3be6c30e623}">
          <xlrd:rvb i="234"/>
        </ext>
      </extLst>
    </bk>
    <bk>
      <extLst>
        <ext uri="{3e2802c4-a4d2-4d8b-9148-e3be6c30e623}">
          <xlrd:rvb i="236"/>
        </ext>
      </extLst>
    </bk>
    <bk>
      <extLst>
        <ext uri="{3e2802c4-a4d2-4d8b-9148-e3be6c30e623}">
          <xlrd:rvb i="238"/>
        </ext>
      </extLst>
    </bk>
    <bk>
      <extLst>
        <ext uri="{3e2802c4-a4d2-4d8b-9148-e3be6c30e623}">
          <xlrd:rvb i="240"/>
        </ext>
      </extLst>
    </bk>
    <bk>
      <extLst>
        <ext uri="{3e2802c4-a4d2-4d8b-9148-e3be6c30e623}">
          <xlrd:rvb i="242"/>
        </ext>
      </extLst>
    </bk>
    <bk>
      <extLst>
        <ext uri="{3e2802c4-a4d2-4d8b-9148-e3be6c30e623}">
          <xlrd:rvb i="244"/>
        </ext>
      </extLst>
    </bk>
    <bk>
      <extLst>
        <ext uri="{3e2802c4-a4d2-4d8b-9148-e3be6c30e623}">
          <xlrd:rvb i="247"/>
        </ext>
      </extLst>
    </bk>
    <bk>
      <extLst>
        <ext uri="{3e2802c4-a4d2-4d8b-9148-e3be6c30e623}">
          <xlrd:rvb i="249"/>
        </ext>
      </extLst>
    </bk>
    <bk>
      <extLst>
        <ext uri="{3e2802c4-a4d2-4d8b-9148-e3be6c30e623}">
          <xlrd:rvb i="251"/>
        </ext>
      </extLst>
    </bk>
    <bk>
      <extLst>
        <ext uri="{3e2802c4-a4d2-4d8b-9148-e3be6c30e623}">
          <xlrd:rvb i="253"/>
        </ext>
      </extLst>
    </bk>
    <bk>
      <extLst>
        <ext uri="{3e2802c4-a4d2-4d8b-9148-e3be6c30e623}">
          <xlrd:rvb i="255"/>
        </ext>
      </extLst>
    </bk>
    <bk>
      <extLst>
        <ext uri="{3e2802c4-a4d2-4d8b-9148-e3be6c30e623}">
          <xlrd:rvb i="257"/>
        </ext>
      </extLst>
    </bk>
    <bk>
      <extLst>
        <ext uri="{3e2802c4-a4d2-4d8b-9148-e3be6c30e623}">
          <xlrd:rvb i="259"/>
        </ext>
      </extLst>
    </bk>
    <bk>
      <extLst>
        <ext uri="{3e2802c4-a4d2-4d8b-9148-e3be6c30e623}">
          <xlrd:rvb i="261"/>
        </ext>
      </extLst>
    </bk>
    <bk>
      <extLst>
        <ext uri="{3e2802c4-a4d2-4d8b-9148-e3be6c30e623}">
          <xlrd:rvb i="263"/>
        </ext>
      </extLst>
    </bk>
    <bk>
      <extLst>
        <ext uri="{3e2802c4-a4d2-4d8b-9148-e3be6c30e623}">
          <xlrd:rvb i="266"/>
        </ext>
      </extLst>
    </bk>
    <bk>
      <extLst>
        <ext uri="{3e2802c4-a4d2-4d8b-9148-e3be6c30e623}">
          <xlrd:rvb i="268"/>
        </ext>
      </extLst>
    </bk>
    <bk>
      <extLst>
        <ext uri="{3e2802c4-a4d2-4d8b-9148-e3be6c30e623}">
          <xlrd:rvb i="270"/>
        </ext>
      </extLst>
    </bk>
    <bk>
      <extLst>
        <ext uri="{3e2802c4-a4d2-4d8b-9148-e3be6c30e623}">
          <xlrd:rvb i="272"/>
        </ext>
      </extLst>
    </bk>
    <bk>
      <extLst>
        <ext uri="{3e2802c4-a4d2-4d8b-9148-e3be6c30e623}">
          <xlrd:rvb i="274"/>
        </ext>
      </extLst>
    </bk>
    <bk>
      <extLst>
        <ext uri="{3e2802c4-a4d2-4d8b-9148-e3be6c30e623}">
          <xlrd:rvb i="276"/>
        </ext>
      </extLst>
    </bk>
    <bk>
      <extLst>
        <ext uri="{3e2802c4-a4d2-4d8b-9148-e3be6c30e623}">
          <xlrd:rvb i="278"/>
        </ext>
      </extLst>
    </bk>
    <bk>
      <extLst>
        <ext uri="{3e2802c4-a4d2-4d8b-9148-e3be6c30e623}">
          <xlrd:rvb i="280"/>
        </ext>
      </extLst>
    </bk>
    <bk>
      <extLst>
        <ext uri="{3e2802c4-a4d2-4d8b-9148-e3be6c30e623}">
          <xlrd:rvb i="282"/>
        </ext>
      </extLst>
    </bk>
    <bk>
      <extLst>
        <ext uri="{3e2802c4-a4d2-4d8b-9148-e3be6c30e623}">
          <xlrd:rvb i="284"/>
        </ext>
      </extLst>
    </bk>
    <bk>
      <extLst>
        <ext uri="{3e2802c4-a4d2-4d8b-9148-e3be6c30e623}">
          <xlrd:rvb i="286"/>
        </ext>
      </extLst>
    </bk>
    <bk>
      <extLst>
        <ext uri="{3e2802c4-a4d2-4d8b-9148-e3be6c30e623}">
          <xlrd:rvb i="288"/>
        </ext>
      </extLst>
    </bk>
    <bk>
      <extLst>
        <ext uri="{3e2802c4-a4d2-4d8b-9148-e3be6c30e623}">
          <xlrd:rvb i="290"/>
        </ext>
      </extLst>
    </bk>
    <bk>
      <extLst>
        <ext uri="{3e2802c4-a4d2-4d8b-9148-e3be6c30e623}">
          <xlrd:rvb i="292"/>
        </ext>
      </extLst>
    </bk>
    <bk>
      <extLst>
        <ext uri="{3e2802c4-a4d2-4d8b-9148-e3be6c30e623}">
          <xlrd:rvb i="294"/>
        </ext>
      </extLst>
    </bk>
    <bk>
      <extLst>
        <ext uri="{3e2802c4-a4d2-4d8b-9148-e3be6c30e623}">
          <xlrd:rvb i="296"/>
        </ext>
      </extLst>
    </bk>
    <bk>
      <extLst>
        <ext uri="{3e2802c4-a4d2-4d8b-9148-e3be6c30e623}">
          <xlrd:rvb i="298"/>
        </ext>
      </extLst>
    </bk>
    <bk>
      <extLst>
        <ext uri="{3e2802c4-a4d2-4d8b-9148-e3be6c30e623}">
          <xlrd:rvb i="300"/>
        </ext>
      </extLst>
    </bk>
    <bk>
      <extLst>
        <ext uri="{3e2802c4-a4d2-4d8b-9148-e3be6c30e623}">
          <xlrd:rvb i="302"/>
        </ext>
      </extLst>
    </bk>
    <bk>
      <extLst>
        <ext uri="{3e2802c4-a4d2-4d8b-9148-e3be6c30e623}">
          <xlrd:rvb i="304"/>
        </ext>
      </extLst>
    </bk>
  </futureMetadata>
  <cellMetadata count="1">
    <bk>
      <rc t="1" v="0"/>
    </bk>
  </cellMetadata>
  <valueMetadata count="14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valueMetadata>
</metadata>
</file>

<file path=xl/sharedStrings.xml><?xml version="1.0" encoding="utf-8"?>
<sst xmlns="http://schemas.openxmlformats.org/spreadsheetml/2006/main" count="559" uniqueCount="497">
  <si>
    <t>CRITÉRIOS DE AVALIAÇÃO DOS VALORES INVESTIDOS EM PROMOÇÃO COMERCIAL</t>
  </si>
  <si>
    <t>DATA DO
INVESTIMENTO</t>
  </si>
  <si>
    <t>A QUE SE REFERE O INVESTIMENTO</t>
  </si>
  <si>
    <t>MOEDA DO
PAGAMENTO</t>
  </si>
  <si>
    <t>VALOR DO
INVESTIMENTO</t>
  </si>
  <si>
    <t>CRITÉRIO DE
AVALIAÇÃO</t>
  </si>
  <si>
    <t>VALOR FINAL
CONSIDERADO</t>
  </si>
  <si>
    <t>00/00/0000</t>
  </si>
  <si>
    <t>Não preencheu nenhum dos requisitos.</t>
  </si>
  <si>
    <t>Uso do modelo de Excel disponibilizado: Envio formato do Excel modelo disponibilizado em 100% preenchido.</t>
  </si>
  <si>
    <t>A despesa apresentada está relacionada em 100% com promoção de imagem e voltada 100% para o mercado internacional.</t>
  </si>
  <si>
    <t>Cópia de comprovantes das despesas: Envio cópias de documentos comprobatórios, tais como: nota fiscal ou fatura ou recibos.</t>
  </si>
  <si>
    <t>Total</t>
  </si>
  <si>
    <t>Euro</t>
  </si>
  <si>
    <t>COTAÇÃO</t>
  </si>
  <si>
    <t>USD</t>
  </si>
  <si>
    <t>País</t>
  </si>
  <si>
    <t>Moeda</t>
  </si>
  <si>
    <t>Código ISO</t>
  </si>
  <si>
    <t>DE/PARA</t>
  </si>
  <si>
    <t>TAXA</t>
  </si>
  <si>
    <t>Afeganistão</t>
  </si>
  <si>
    <t>Afegane</t>
  </si>
  <si>
    <t>AFN</t>
  </si>
  <si>
    <t>Albânia</t>
  </si>
  <si>
    <t>Lek</t>
  </si>
  <si>
    <t>ALL</t>
  </si>
  <si>
    <t>Alemanha</t>
  </si>
  <si>
    <t>EUR</t>
  </si>
  <si>
    <t>Andorra</t>
  </si>
  <si>
    <t>Angola</t>
  </si>
  <si>
    <t>Kwanza</t>
  </si>
  <si>
    <t>AOA</t>
  </si>
  <si>
    <t>Arábia Saudita</t>
  </si>
  <si>
    <t>Riyal</t>
  </si>
  <si>
    <t>SAR</t>
  </si>
  <si>
    <t>Argélia</t>
  </si>
  <si>
    <t>Dinar argelino</t>
  </si>
  <si>
    <t>DZD</t>
  </si>
  <si>
    <t>Argentina</t>
  </si>
  <si>
    <t>Peso Argentino</t>
  </si>
  <si>
    <t>ARS</t>
  </si>
  <si>
    <t>Armênia</t>
  </si>
  <si>
    <t>Dram</t>
  </si>
  <si>
    <t>AMD</t>
  </si>
  <si>
    <t>Aruba</t>
  </si>
  <si>
    <t>Florim de Aruba</t>
  </si>
  <si>
    <t>AWG</t>
  </si>
  <si>
    <t>Austrália</t>
  </si>
  <si>
    <t>Dólar australiano</t>
  </si>
  <si>
    <t>AUD</t>
  </si>
  <si>
    <t>Áustria</t>
  </si>
  <si>
    <t>Azerbaijão</t>
  </si>
  <si>
    <t>Manat do Azerbaijão</t>
  </si>
  <si>
    <t>AZN</t>
  </si>
  <si>
    <t>Bahamas</t>
  </si>
  <si>
    <t>Dólar das Bahamas</t>
  </si>
  <si>
    <t>BSD</t>
  </si>
  <si>
    <t>Bahrein</t>
  </si>
  <si>
    <t>Dinar do Bahrein</t>
  </si>
  <si>
    <t>BHD</t>
  </si>
  <si>
    <t>Bangladesh</t>
  </si>
  <si>
    <t>Taka</t>
  </si>
  <si>
    <t>BDT</t>
  </si>
  <si>
    <t>Barbados</t>
  </si>
  <si>
    <t>Dólar de Barbados</t>
  </si>
  <si>
    <t>BBD</t>
  </si>
  <si>
    <t>Bélgica</t>
  </si>
  <si>
    <t>Belize</t>
  </si>
  <si>
    <t>Dólar do Belize</t>
  </si>
  <si>
    <t>BZD</t>
  </si>
  <si>
    <t>Bermudas</t>
  </si>
  <si>
    <t>Dólar bermudense</t>
  </si>
  <si>
    <t>BMD</t>
  </si>
  <si>
    <t>Bolívia</t>
  </si>
  <si>
    <t>Boliviano</t>
  </si>
  <si>
    <t>BOB</t>
  </si>
  <si>
    <t>Bósnia e Herzegovina</t>
  </si>
  <si>
    <t>Marco convertível</t>
  </si>
  <si>
    <t>BAM</t>
  </si>
  <si>
    <t>Botswana</t>
  </si>
  <si>
    <t>Pula</t>
  </si>
  <si>
    <t>BWP</t>
  </si>
  <si>
    <t>Brunei</t>
  </si>
  <si>
    <t>Dólar do Brunei</t>
  </si>
  <si>
    <t>BND</t>
  </si>
  <si>
    <t>Bulgária</t>
  </si>
  <si>
    <t>Lev búlgaro</t>
  </si>
  <si>
    <t>BGN</t>
  </si>
  <si>
    <t>Burundi</t>
  </si>
  <si>
    <t>Franco do Burundi</t>
  </si>
  <si>
    <t>BIF</t>
  </si>
  <si>
    <t>Butão</t>
  </si>
  <si>
    <t>Ngultrum</t>
  </si>
  <si>
    <t>BTN</t>
  </si>
  <si>
    <t>Cabo Verde</t>
  </si>
  <si>
    <t>Escudo cabo-verdiano</t>
  </si>
  <si>
    <t>CVE</t>
  </si>
  <si>
    <t>Camboja</t>
  </si>
  <si>
    <t>Riel</t>
  </si>
  <si>
    <t>KHR</t>
  </si>
  <si>
    <t>Canadá</t>
  </si>
  <si>
    <t>Dólar canadense</t>
  </si>
  <si>
    <t>CAD</t>
  </si>
  <si>
    <t>Catar</t>
  </si>
  <si>
    <t>Rial do Qatar</t>
  </si>
  <si>
    <t>QAR</t>
  </si>
  <si>
    <t>Cazaquistão</t>
  </si>
  <si>
    <t>Tenge</t>
  </si>
  <si>
    <t>KZT</t>
  </si>
  <si>
    <t>Chéquia</t>
  </si>
  <si>
    <t>Coroa checa</t>
  </si>
  <si>
    <t>CZK</t>
  </si>
  <si>
    <t>Chile</t>
  </si>
  <si>
    <t>Peso chileno</t>
  </si>
  <si>
    <t>CLP</t>
  </si>
  <si>
    <t>China</t>
  </si>
  <si>
    <t>Renminbi</t>
  </si>
  <si>
    <t>CNY</t>
  </si>
  <si>
    <t>Chipre</t>
  </si>
  <si>
    <t>Colômbia</t>
  </si>
  <si>
    <t>Peso colombiano</t>
  </si>
  <si>
    <t>COP</t>
  </si>
  <si>
    <t>Comores</t>
  </si>
  <si>
    <t>Franco comoriano</t>
  </si>
  <si>
    <t>KMF</t>
  </si>
  <si>
    <t>Coreia do Norte</t>
  </si>
  <si>
    <t>Won norte-coreano</t>
  </si>
  <si>
    <t>KPW</t>
  </si>
  <si>
    <t>Coreia do Sul</t>
  </si>
  <si>
    <t>Won sul-coreano</t>
  </si>
  <si>
    <t>KRW</t>
  </si>
  <si>
    <t>Costa Rica</t>
  </si>
  <si>
    <t>Colon da Costa Rica</t>
  </si>
  <si>
    <t>CRC</t>
  </si>
  <si>
    <t>Croácia</t>
  </si>
  <si>
    <t>Kuna croata</t>
  </si>
  <si>
    <t>HRK</t>
  </si>
  <si>
    <t>Cuba</t>
  </si>
  <si>
    <t>Peso cubano</t>
  </si>
  <si>
    <t>CUP</t>
  </si>
  <si>
    <t>Dinamarca</t>
  </si>
  <si>
    <t>Coroa dinamarquesa</t>
  </si>
  <si>
    <t>DKK</t>
  </si>
  <si>
    <t>Djibouti</t>
  </si>
  <si>
    <t>Franco do Djibuti</t>
  </si>
  <si>
    <t>DJF</t>
  </si>
  <si>
    <t>Egito</t>
  </si>
  <si>
    <t>Libra egípcia</t>
  </si>
  <si>
    <t>EGP</t>
  </si>
  <si>
    <t>El Salvador</t>
  </si>
  <si>
    <t>Colon de El Salvador</t>
  </si>
  <si>
    <t>SVC</t>
  </si>
  <si>
    <t>Emirados Árabes Unidos</t>
  </si>
  <si>
    <t>Dirham dos Emirados</t>
  </si>
  <si>
    <t>AED</t>
  </si>
  <si>
    <t>Equador</t>
  </si>
  <si>
    <t>Sucre</t>
  </si>
  <si>
    <t>ECS</t>
  </si>
  <si>
    <t>Eritreia</t>
  </si>
  <si>
    <t>Nakfa</t>
  </si>
  <si>
    <t>ERN</t>
  </si>
  <si>
    <t>Eslováquia</t>
  </si>
  <si>
    <t>Eslovênia</t>
  </si>
  <si>
    <t>Espanha</t>
  </si>
  <si>
    <t>Essuatíni</t>
  </si>
  <si>
    <t>Lilangeni</t>
  </si>
  <si>
    <t>SZL</t>
  </si>
  <si>
    <t>Estados Unidos</t>
  </si>
  <si>
    <t>Dólar americano</t>
  </si>
  <si>
    <t>Estónia</t>
  </si>
  <si>
    <t>Etiópia</t>
  </si>
  <si>
    <t>Birr etíope</t>
  </si>
  <si>
    <t>ETB</t>
  </si>
  <si>
    <t>Fiji</t>
  </si>
  <si>
    <t>Dólar das Fiji</t>
  </si>
  <si>
    <t>FJD</t>
  </si>
  <si>
    <t>Filipinas</t>
  </si>
  <si>
    <t>Peso filipino</t>
  </si>
  <si>
    <t>PHP</t>
  </si>
  <si>
    <t>Finlândia</t>
  </si>
  <si>
    <t>França</t>
  </si>
  <si>
    <t>Gâmbia</t>
  </si>
  <si>
    <t>Dalasi</t>
  </si>
  <si>
    <t>GMD</t>
  </si>
  <si>
    <t>Gana</t>
  </si>
  <si>
    <t>Cedi</t>
  </si>
  <si>
    <t>GHS</t>
  </si>
  <si>
    <t>Geórgia</t>
  </si>
  <si>
    <t>Lari</t>
  </si>
  <si>
    <t>GEL</t>
  </si>
  <si>
    <t>Gibraltar</t>
  </si>
  <si>
    <t>Libra de Gibraltar</t>
  </si>
  <si>
    <t>GIP</t>
  </si>
  <si>
    <t>Grécia</t>
  </si>
  <si>
    <t>Guatemala</t>
  </si>
  <si>
    <t>Quetzal guatemalteco</t>
  </si>
  <si>
    <t>GTQ</t>
  </si>
  <si>
    <t>Guiana</t>
  </si>
  <si>
    <t>Dólar da Guiana</t>
  </si>
  <si>
    <t>GYD</t>
  </si>
  <si>
    <t>Guiné</t>
  </si>
  <si>
    <t>Franco da Guiné</t>
  </si>
  <si>
    <t>GNF</t>
  </si>
  <si>
    <t>Haiti</t>
  </si>
  <si>
    <t>Gourde</t>
  </si>
  <si>
    <t>HTG</t>
  </si>
  <si>
    <t>Honduras</t>
  </si>
  <si>
    <t>Lempira</t>
  </si>
  <si>
    <t>HNL</t>
  </si>
  <si>
    <t>Hong Kong</t>
  </si>
  <si>
    <t>Dólar de Hong Kong</t>
  </si>
  <si>
    <t>HKD</t>
  </si>
  <si>
    <t>Hungria</t>
  </si>
  <si>
    <t>Forint</t>
  </si>
  <si>
    <t>HUF</t>
  </si>
  <si>
    <t>Iêmen</t>
  </si>
  <si>
    <t>Rial iemenita</t>
  </si>
  <si>
    <t>YER</t>
  </si>
  <si>
    <t>Ilha de Man</t>
  </si>
  <si>
    <t>Libra manesa</t>
  </si>
  <si>
    <t>IMP</t>
  </si>
  <si>
    <t>Ilhas Caimã</t>
  </si>
  <si>
    <t>Dólar das Ilhas Cayman</t>
  </si>
  <si>
    <t>KYD</t>
  </si>
  <si>
    <t>Ilhas Malvinas</t>
  </si>
  <si>
    <t>Libra das Malvinas</t>
  </si>
  <si>
    <t>FKP</t>
  </si>
  <si>
    <t>Ilhas Salomão</t>
  </si>
  <si>
    <t>Dólar das Ilhas Salomão</t>
  </si>
  <si>
    <t>SBD</t>
  </si>
  <si>
    <t>Índia</t>
  </si>
  <si>
    <t>Rupia indiana</t>
  </si>
  <si>
    <t>INR</t>
  </si>
  <si>
    <t>Indonésia</t>
  </si>
  <si>
    <t>Rupia indonésia</t>
  </si>
  <si>
    <t>IDR</t>
  </si>
  <si>
    <t>Irão</t>
  </si>
  <si>
    <t>Rial iraniano</t>
  </si>
  <si>
    <t>IRR</t>
  </si>
  <si>
    <t>Iraque</t>
  </si>
  <si>
    <t>Dinar iraquiano</t>
  </si>
  <si>
    <t>IQD</t>
  </si>
  <si>
    <t>Irlanda</t>
  </si>
  <si>
    <t>Islândia</t>
  </si>
  <si>
    <t>Coroa islandesa</t>
  </si>
  <si>
    <t>ISK</t>
  </si>
  <si>
    <t>Israel</t>
  </si>
  <si>
    <t>Shekel</t>
  </si>
  <si>
    <t>ILS</t>
  </si>
  <si>
    <t>Itália</t>
  </si>
  <si>
    <t>Jamaica</t>
  </si>
  <si>
    <t>Dólar jamaicano</t>
  </si>
  <si>
    <t>JMD</t>
  </si>
  <si>
    <t>Japão</t>
  </si>
  <si>
    <t>Iene</t>
  </si>
  <si>
    <t>JPY</t>
  </si>
  <si>
    <t>Jordânia</t>
  </si>
  <si>
    <t>Dinar jordano</t>
  </si>
  <si>
    <t>JOD</t>
  </si>
  <si>
    <t>Kuwait</t>
  </si>
  <si>
    <t>Dinar do Kuwait</t>
  </si>
  <si>
    <t>KWD</t>
  </si>
  <si>
    <t>Laos</t>
  </si>
  <si>
    <t>Kip</t>
  </si>
  <si>
    <t>LAK</t>
  </si>
  <si>
    <t>Lesoto</t>
  </si>
  <si>
    <t>Loti</t>
  </si>
  <si>
    <t>LSL</t>
  </si>
  <si>
    <t>Letônia</t>
  </si>
  <si>
    <t>Líbano</t>
  </si>
  <si>
    <t>Libra libanesa</t>
  </si>
  <si>
    <t>LBP</t>
  </si>
  <si>
    <t>Libéria</t>
  </si>
  <si>
    <t>Dólar liberiano</t>
  </si>
  <si>
    <t>LRD</t>
  </si>
  <si>
    <t>Líbia</t>
  </si>
  <si>
    <t>Dinar líbio</t>
  </si>
  <si>
    <t>LYD</t>
  </si>
  <si>
    <t>Lituânia</t>
  </si>
  <si>
    <t>Luxemburgo</t>
  </si>
  <si>
    <t>Macau Região Administrativa Especial</t>
  </si>
  <si>
    <t>Pataca</t>
  </si>
  <si>
    <t>MOP</t>
  </si>
  <si>
    <t>Macedônia do Norte</t>
  </si>
  <si>
    <t>Denar</t>
  </si>
  <si>
    <t>MKD</t>
  </si>
  <si>
    <t>Madagáscar</t>
  </si>
  <si>
    <t>Ariary</t>
  </si>
  <si>
    <t>MGA</t>
  </si>
  <si>
    <t>Malásia</t>
  </si>
  <si>
    <t>Ringgit</t>
  </si>
  <si>
    <t>MYR</t>
  </si>
  <si>
    <t>Malawi</t>
  </si>
  <si>
    <t>Kwacha</t>
  </si>
  <si>
    <t>MWK</t>
  </si>
  <si>
    <t>Maldivas</t>
  </si>
  <si>
    <t>Rufiyaa</t>
  </si>
  <si>
    <t>MVR</t>
  </si>
  <si>
    <t>Malta</t>
  </si>
  <si>
    <t>Marrocos</t>
  </si>
  <si>
    <t>Dirham marroquino</t>
  </si>
  <si>
    <t>MAD</t>
  </si>
  <si>
    <t>Maurícia</t>
  </si>
  <si>
    <t>Rupia mauriciana</t>
  </si>
  <si>
    <t>MUR</t>
  </si>
  <si>
    <t>Mauritânia</t>
  </si>
  <si>
    <t>Ouguiya</t>
  </si>
  <si>
    <t>MRO</t>
  </si>
  <si>
    <t>México</t>
  </si>
  <si>
    <t>Peso mexicano</t>
  </si>
  <si>
    <t>MXN</t>
  </si>
  <si>
    <t>Mianmar</t>
  </si>
  <si>
    <t>Kyat</t>
  </si>
  <si>
    <t>MMK</t>
  </si>
  <si>
    <t>Moçambique</t>
  </si>
  <si>
    <t>Metical</t>
  </si>
  <si>
    <t>MZN</t>
  </si>
  <si>
    <t>Moldávia</t>
  </si>
  <si>
    <t>Leu moldávio</t>
  </si>
  <si>
    <t>MDL</t>
  </si>
  <si>
    <t>Mónaco</t>
  </si>
  <si>
    <t>Mongólia</t>
  </si>
  <si>
    <t>Tugrik</t>
  </si>
  <si>
    <t>MNT</t>
  </si>
  <si>
    <t>Montenegro</t>
  </si>
  <si>
    <t>Namíbia</t>
  </si>
  <si>
    <t>Dólar da Namíbia</t>
  </si>
  <si>
    <t>NAD</t>
  </si>
  <si>
    <t>Nepal</t>
  </si>
  <si>
    <t>Rupia nepalesa</t>
  </si>
  <si>
    <t>NPR</t>
  </si>
  <si>
    <t>Nicarágua</t>
  </si>
  <si>
    <t>Cordoba Oro</t>
  </si>
  <si>
    <t>NIO</t>
  </si>
  <si>
    <t>Nigéria</t>
  </si>
  <si>
    <t>Naira</t>
  </si>
  <si>
    <t>NGN</t>
  </si>
  <si>
    <t>Noruega</t>
  </si>
  <si>
    <t>Coroa norueguesa</t>
  </si>
  <si>
    <t>NOK</t>
  </si>
  <si>
    <t>Nova Zelândia</t>
  </si>
  <si>
    <t>Dólar da Nova Zelândia</t>
  </si>
  <si>
    <t>NZD</t>
  </si>
  <si>
    <t>Omã</t>
  </si>
  <si>
    <t>Rial Omani</t>
  </si>
  <si>
    <t>OMR</t>
  </si>
  <si>
    <t>Países Baixos</t>
  </si>
  <si>
    <t>Panamá</t>
  </si>
  <si>
    <t>Balboa</t>
  </si>
  <si>
    <t>PAB</t>
  </si>
  <si>
    <t>Papua-Nova Guiné</t>
  </si>
  <si>
    <t>Kina</t>
  </si>
  <si>
    <t>PGK</t>
  </si>
  <si>
    <t>Paquistão</t>
  </si>
  <si>
    <t>Rupia paquistanesa</t>
  </si>
  <si>
    <t>PKR</t>
  </si>
  <si>
    <t>Paraguai</t>
  </si>
  <si>
    <t>Guarani</t>
  </si>
  <si>
    <t>PYG</t>
  </si>
  <si>
    <t>Peru</t>
  </si>
  <si>
    <t>Nuevo Sol</t>
  </si>
  <si>
    <t>PEN</t>
  </si>
  <si>
    <t>Polónia</t>
  </si>
  <si>
    <t>Zloty</t>
  </si>
  <si>
    <t>PLN</t>
  </si>
  <si>
    <t>Portugal</t>
  </si>
  <si>
    <t>Quênia</t>
  </si>
  <si>
    <t>Xelim queniano</t>
  </si>
  <si>
    <t>KES</t>
  </si>
  <si>
    <t>Quirguistão</t>
  </si>
  <si>
    <t>Som</t>
  </si>
  <si>
    <t>KGS</t>
  </si>
  <si>
    <t>República Democrática do Congo</t>
  </si>
  <si>
    <t>Franco congolês</t>
  </si>
  <si>
    <t>CDF</t>
  </si>
  <si>
    <t>República Dominicana</t>
  </si>
  <si>
    <t>Peso</t>
  </si>
  <si>
    <t>DOP</t>
  </si>
  <si>
    <t>Roménia</t>
  </si>
  <si>
    <t>Leu romeno</t>
  </si>
  <si>
    <t>RON</t>
  </si>
  <si>
    <t>Ruanda</t>
  </si>
  <si>
    <t>Franco do Ruanda</t>
  </si>
  <si>
    <t>RWF</t>
  </si>
  <si>
    <t>Rússia</t>
  </si>
  <si>
    <t>Rublo</t>
  </si>
  <si>
    <t>RUB</t>
  </si>
  <si>
    <t>Samoa</t>
  </si>
  <si>
    <t>Tala</t>
  </si>
  <si>
    <t>WST</t>
  </si>
  <si>
    <t>San Marino</t>
  </si>
  <si>
    <t>São Tomé e Príncipe</t>
  </si>
  <si>
    <t>Dobra</t>
  </si>
  <si>
    <t>STN</t>
  </si>
  <si>
    <t>Seicheles</t>
  </si>
  <si>
    <t>Rupia das Seychelles</t>
  </si>
  <si>
    <t>SCR</t>
  </si>
  <si>
    <t>Serra Leoa</t>
  </si>
  <si>
    <t>Leone</t>
  </si>
  <si>
    <t>SLL</t>
  </si>
  <si>
    <t>Sérvia</t>
  </si>
  <si>
    <t>Dinar Sérvio</t>
  </si>
  <si>
    <t>RSD</t>
  </si>
  <si>
    <t>Singapura</t>
  </si>
  <si>
    <t>Dólar de Singapura</t>
  </si>
  <si>
    <t>SGD</t>
  </si>
  <si>
    <t>Síria</t>
  </si>
  <si>
    <t>Libra da Síria</t>
  </si>
  <si>
    <t>SYP</t>
  </si>
  <si>
    <t>Somália</t>
  </si>
  <si>
    <t>Xelim somali</t>
  </si>
  <si>
    <t>SOS</t>
  </si>
  <si>
    <t>Sri Lanka</t>
  </si>
  <si>
    <t>Rupia do Sri Lanka</t>
  </si>
  <si>
    <t>LKR</t>
  </si>
  <si>
    <t>Sudão</t>
  </si>
  <si>
    <t>Dinar sudanês</t>
  </si>
  <si>
    <t>SDG</t>
  </si>
  <si>
    <t>Suécia</t>
  </si>
  <si>
    <t>Coroa Sueca</t>
  </si>
  <si>
    <t>SEK</t>
  </si>
  <si>
    <t>Suíça</t>
  </si>
  <si>
    <t>Franco suíço</t>
  </si>
  <si>
    <t>CHF</t>
  </si>
  <si>
    <t>Suriname</t>
  </si>
  <si>
    <t>Dólar do Suriname</t>
  </si>
  <si>
    <t>SRD</t>
  </si>
  <si>
    <t>Tailândia</t>
  </si>
  <si>
    <t>Baht</t>
  </si>
  <si>
    <t>THB</t>
  </si>
  <si>
    <t>Tajiquistão</t>
  </si>
  <si>
    <t>Somoni</t>
  </si>
  <si>
    <t>TJS</t>
  </si>
  <si>
    <t>Tanzânia</t>
  </si>
  <si>
    <t>Xelim da Tanzânia</t>
  </si>
  <si>
    <t>TZS</t>
  </si>
  <si>
    <t>Tonga</t>
  </si>
  <si>
    <t>Pa'anga</t>
  </si>
  <si>
    <t>TOP</t>
  </si>
  <si>
    <t>Trinidad e Tobago</t>
  </si>
  <si>
    <t>Dólar de Trindade e Tobago</t>
  </si>
  <si>
    <t>TTD</t>
  </si>
  <si>
    <t>Tunísia</t>
  </si>
  <si>
    <t>Dinar tunisino</t>
  </si>
  <si>
    <t>TND</t>
  </si>
  <si>
    <t>Turquemenistão</t>
  </si>
  <si>
    <t>Manat turcomano</t>
  </si>
  <si>
    <t>TMT</t>
  </si>
  <si>
    <t>Turquia</t>
  </si>
  <si>
    <t>Nova Lira turca</t>
  </si>
  <si>
    <t>TRY</t>
  </si>
  <si>
    <t>Ucrânia</t>
  </si>
  <si>
    <t>Grívnia</t>
  </si>
  <si>
    <t>UAH</t>
  </si>
  <si>
    <t>Uganda</t>
  </si>
  <si>
    <t>Xelim ugandês</t>
  </si>
  <si>
    <t>UGX</t>
  </si>
  <si>
    <t>Uruguai</t>
  </si>
  <si>
    <t>Peso uruguaio</t>
  </si>
  <si>
    <t>UYU</t>
  </si>
  <si>
    <t>Uzbequistão</t>
  </si>
  <si>
    <t>Som uzbeque</t>
  </si>
  <si>
    <t>UZS</t>
  </si>
  <si>
    <t>Vanuatu</t>
  </si>
  <si>
    <t>Vatu</t>
  </si>
  <si>
    <t>VUV</t>
  </si>
  <si>
    <t>Venezuela</t>
  </si>
  <si>
    <t>Bolívar soberano venezuelano</t>
  </si>
  <si>
    <t>VES</t>
  </si>
  <si>
    <t>Vietnã</t>
  </si>
  <si>
    <t>Dong</t>
  </si>
  <si>
    <t>VND</t>
  </si>
  <si>
    <t>Zâmbia</t>
  </si>
  <si>
    <t>ZMW</t>
  </si>
  <si>
    <t>PAÍS</t>
  </si>
  <si>
    <t>INVESTIMENTO EM PROMOÇÃO DE IMAGEM INTERNACIONAL</t>
  </si>
  <si>
    <t>Branding</t>
  </si>
  <si>
    <t>Rebranding</t>
  </si>
  <si>
    <t>Assessória de imprensa internacional</t>
  </si>
  <si>
    <t>Catálogo de produtos voltados para o mercado internacional</t>
  </si>
  <si>
    <t>Material institucional para o mercado internacional (folder, banner, etc.)</t>
  </si>
  <si>
    <t>Vídeo institucional voltado para o mercado internacional</t>
  </si>
  <si>
    <t>Brindes voltado para o mercado internacional</t>
  </si>
  <si>
    <t>Anúncio em revistas internacionais</t>
  </si>
  <si>
    <t>Investimento em propaganda televisiva no mercado internacional</t>
  </si>
  <si>
    <t>Site institucional em outros idiomas</t>
  </si>
  <si>
    <t>Campanhas internacionais para feiras no exterior</t>
  </si>
  <si>
    <t xml:space="preserve">Criar campanha para participar do Color of the Month do Think Plastic Brazil </t>
  </si>
  <si>
    <t>Investimento em mídias internacionais</t>
  </si>
  <si>
    <t>Tradução de materiais em outros idiomas</t>
  </si>
  <si>
    <t>A QUE SE REFERE O INVESTIMENTO
ALGUNS EXEMPLOS DE INVESTIMENTO EM PROMOÇÃO DE IMAGEM</t>
  </si>
  <si>
    <t>As despesas estão entre o prazo de 01/09/2022 até 21/04/2023.</t>
  </si>
  <si>
    <t>Brasil</t>
  </si>
  <si>
    <t>Real</t>
  </si>
  <si>
    <t>BRL</t>
  </si>
  <si>
    <t>BRL/BRL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</si>
</sst>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0_ ;\-#,##0.00\ "/>
    <numFmt numFmtId="165" formatCode="_-[$R$-416]\ * #,##0.00_-;\-[$R$-416]\ * #,##0.00_-;_-[$R$-416]\ * &quot;-&quot;??_-;_-@_-"/>
  </numFmts>
  <fonts count="5" x14ac:knownFonts="1">
    <font>
      <sz val="11"/>
      <color theme="1"/>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1" tint="0.34998626667073579"/>
        <bgColor indexed="64"/>
      </patternFill>
    </fill>
    <fill>
      <patternFill patternType="solid">
        <fgColor theme="5"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4">
    <xf numFmtId="0" fontId="0" fillId="0" borderId="0" xfId="0"/>
    <xf numFmtId="43" fontId="0" fillId="0" borderId="0" xfId="1" applyFont="1"/>
    <xf numFmtId="14" fontId="0" fillId="0" borderId="0" xfId="0" applyNumberFormat="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0" fillId="0" borderId="1" xfId="0" applyBorder="1"/>
    <xf numFmtId="43" fontId="0" fillId="0" borderId="1" xfId="1" applyFont="1" applyBorder="1"/>
    <xf numFmtId="43" fontId="0" fillId="0" borderId="1" xfId="1" applyFont="1" applyBorder="1" applyAlignment="1">
      <alignment horizontal="center" vertic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9" fontId="0" fillId="0" borderId="7" xfId="2" applyFont="1" applyBorder="1" applyAlignment="1">
      <alignment horizontal="center" vertical="center"/>
    </xf>
    <xf numFmtId="0" fontId="0" fillId="0" borderId="8" xfId="0" applyBorder="1"/>
    <xf numFmtId="0" fontId="0" fillId="0" borderId="10" xfId="0" applyBorder="1"/>
    <xf numFmtId="0" fontId="0" fillId="0" borderId="12" xfId="0" applyBorder="1"/>
    <xf numFmtId="0" fontId="0" fillId="0" borderId="14" xfId="0" applyBorder="1"/>
    <xf numFmtId="9" fontId="0" fillId="0" borderId="1" xfId="1" applyNumberFormat="1" applyFont="1" applyBorder="1" applyAlignment="1">
      <alignment horizontal="center" vertical="center"/>
    </xf>
    <xf numFmtId="43" fontId="0" fillId="0" borderId="1" xfId="1" applyFont="1" applyBorder="1" applyAlignment="1">
      <alignment horizontal="center" vertical="center"/>
    </xf>
    <xf numFmtId="164" fontId="0" fillId="0" borderId="0" xfId="0" applyNumberFormat="1" applyAlignment="1">
      <alignment horizontal="center"/>
    </xf>
    <xf numFmtId="43" fontId="0" fillId="0" borderId="0" xfId="0" applyNumberFormat="1"/>
    <xf numFmtId="0" fontId="0" fillId="0" borderId="0" xfId="0" applyAlignment="1">
      <alignment horizontal="left"/>
    </xf>
    <xf numFmtId="165" fontId="0" fillId="0" borderId="0" xfId="0" applyNumberFormat="1"/>
    <xf numFmtId="0" fontId="3" fillId="3" borderId="0" xfId="0" applyFont="1" applyFill="1" applyAlignment="1">
      <alignment horizontal="center" vertical="center"/>
    </xf>
    <xf numFmtId="0" fontId="3" fillId="3" borderId="1" xfId="0" applyFont="1" applyFill="1" applyBorder="1" applyAlignment="1">
      <alignment horizontal="left"/>
    </xf>
    <xf numFmtId="9" fontId="0" fillId="0" borderId="0" xfId="2" applyFont="1" applyAlignment="1">
      <alignment vertical="center"/>
    </xf>
    <xf numFmtId="9" fontId="4" fillId="0" borderId="0" xfId="4" applyNumberFormat="1" applyAlignment="1">
      <alignment vertical="center"/>
    </xf>
    <xf numFmtId="44" fontId="3" fillId="3" borderId="1" xfId="3" applyFont="1" applyFill="1" applyBorder="1" applyAlignment="1">
      <alignment horizontal="center"/>
    </xf>
    <xf numFmtId="9" fontId="2" fillId="2" borderId="3" xfId="2" applyFont="1" applyFill="1" applyBorder="1" applyAlignment="1">
      <alignment horizontal="center" vertical="center" wrapText="1"/>
    </xf>
    <xf numFmtId="9" fontId="2" fillId="2" borderId="4" xfId="2" applyFont="1" applyFill="1" applyBorder="1" applyAlignment="1">
      <alignment horizontal="center" vertical="center" wrapText="1"/>
    </xf>
    <xf numFmtId="9" fontId="2" fillId="2" borderId="15" xfId="2" applyFont="1" applyFill="1" applyBorder="1" applyAlignment="1">
      <alignment horizontal="center" vertical="center" wrapText="1"/>
    </xf>
    <xf numFmtId="9" fontId="2" fillId="2" borderId="16" xfId="2" applyFont="1" applyFill="1" applyBorder="1" applyAlignment="1">
      <alignment horizontal="center" vertical="center" wrapText="1"/>
    </xf>
    <xf numFmtId="9" fontId="2" fillId="2" borderId="5" xfId="2" applyFont="1" applyFill="1" applyBorder="1" applyAlignment="1">
      <alignment horizontal="center" vertical="center" wrapText="1"/>
    </xf>
    <xf numFmtId="9" fontId="2" fillId="2" borderId="6" xfId="2" applyFont="1" applyFill="1" applyBorder="1" applyAlignment="1">
      <alignment horizontal="center" vertical="center" wrapText="1"/>
    </xf>
    <xf numFmtId="14" fontId="2" fillId="2" borderId="2" xfId="0" applyNumberFormat="1" applyFont="1" applyFill="1" applyBorder="1" applyAlignment="1">
      <alignment horizontal="center" vertical="center"/>
    </xf>
    <xf numFmtId="9" fontId="2" fillId="2" borderId="3" xfId="2" applyFont="1" applyFill="1" applyBorder="1" applyAlignment="1">
      <alignment horizontal="center" vertical="center"/>
    </xf>
    <xf numFmtId="9" fontId="2" fillId="2" borderId="4" xfId="2" applyFont="1" applyFill="1" applyBorder="1" applyAlignment="1">
      <alignment horizontal="center" vertical="center"/>
    </xf>
    <xf numFmtId="9" fontId="2" fillId="2" borderId="5" xfId="2" applyFont="1" applyFill="1" applyBorder="1" applyAlignment="1">
      <alignment horizontal="center" vertical="center"/>
    </xf>
    <xf numFmtId="9" fontId="2" fillId="2" borderId="6" xfId="2" applyFont="1" applyFill="1" applyBorder="1" applyAlignment="1">
      <alignment horizontal="center" vertical="center"/>
    </xf>
    <xf numFmtId="9" fontId="0" fillId="0" borderId="9" xfId="2" applyFont="1" applyBorder="1" applyAlignment="1">
      <alignment horizontal="center" vertical="center"/>
    </xf>
    <xf numFmtId="9" fontId="0" fillId="0" borderId="11" xfId="2" applyFont="1" applyBorder="1" applyAlignment="1">
      <alignment horizontal="center" vertical="center"/>
    </xf>
    <xf numFmtId="9" fontId="0" fillId="0" borderId="13" xfId="2" applyFont="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cellXfs>
  <cellStyles count="5">
    <cellStyle name="Hiperlink" xfId="4" builtinId="8"/>
    <cellStyle name="Moeda" xfId="3" builtinId="4"/>
    <cellStyle name="Normal" xfId="0" builtinId="0"/>
    <cellStyle name="Porcentagem" xfId="2" builtinId="5"/>
    <cellStyle name="Vírgula" xfId="1" builtinId="3"/>
  </cellStyles>
  <dxfs count="21">
    <dxf>
      <numFmt numFmtId="165" formatCode="_-[$R$-416]\ * #,##0.00_-;\-[$R$-416]\ * #,##0.00_-;_-[$R$-416]\ * &quot;-&quot;??_-;_-@_-"/>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tint="0.34998626667073579"/>
        </patternFill>
      </fill>
      <alignment horizontal="center" vertical="center" textRotation="0" wrapText="0" indent="0" justifyLastLine="0" shrinkToFit="0" readingOrder="0"/>
    </dxf>
    <dxf>
      <numFmt numFmtId="164" formatCode="#,##0.00_ ;\-#,##0.00\ "/>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numFmt numFmtId="35" formatCode="_-* #,##0.00_-;\-* #,##0.00_-;_-* &quot;-&quot;??_-;_-@_-"/>
    </dxf>
    <dxf>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strike val="0"/>
        <outline val="0"/>
        <shadow val="0"/>
        <u val="none"/>
        <vertAlign val="baseline"/>
        <sz val="11"/>
        <color theme="0"/>
        <name val="Calibri"/>
        <family val="2"/>
        <scheme val="minor"/>
      </font>
      <numFmt numFmtId="34" formatCode="_-&quot;R$&quot;\ * #,##0.00_-;\-&quot;R$&quot;\ * #,##0.00_-;_-&quot;R$&quot;\ * &quot;-&quot;??_-;_-@_-"/>
      <fill>
        <patternFill patternType="solid">
          <fgColor indexed="64"/>
          <bgColor theme="1"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strike val="0"/>
        <outline val="0"/>
        <shadow val="0"/>
        <u val="none"/>
        <vertAlign val="baseline"/>
        <sz val="11"/>
        <color theme="0"/>
        <name val="Calibri"/>
        <family val="2"/>
        <scheme val="minor"/>
      </font>
      <numFmt numFmtId="0" formatCode="General"/>
      <fill>
        <patternFill patternType="solid">
          <fgColor indexed="64"/>
          <bgColor theme="1"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05">
  <rv s="0">
    <v>pt-BR</v>
    <v>avylgh</v>
    <v>268435456</v>
    <v>1</v>
    <v>Da plataforma Refinitiv</v>
    <v>0</v>
    <v>1</v>
    <v>USD/BRL</v>
    <v>3</v>
    <v>4</v>
    <v>Finance</v>
    <v>5</v>
    <v>5.5297000000000001</v>
    <v>4.6896000000000004</v>
    <v>4.9812000000000003</v>
    <v>4.9396000000000004</v>
    <v>USD</v>
    <v>4.9396000000000004</v>
    <v>45064.744467592594</v>
    <v>BRL</v>
    <v>US Dollar/Brazilian Real FX Spot Rate</v>
    <v>4.9396000000000004</v>
    <v>4.9753999999999996</v>
    <v>USDBRL</v>
    <v>Par de Moedas</v>
    <v>USD/BRL</v>
    <v>3.5799999999999998E-2</v>
    <v>7.2480000000000001E-3</v>
  </rv>
  <rv s="1">
    <v>0</v>
  </rv>
  <rv s="0">
    <v>pt-BR</v>
    <v>auvzgh</v>
    <v>268435456</v>
    <v>1</v>
    <v>Da plataforma Refinitiv</v>
    <v>0</v>
    <v>1</v>
    <v>AFN/BRL</v>
    <v>3</v>
    <v>4</v>
    <v>Finance</v>
    <v>5</v>
    <v>6.2520000000000006E-2</v>
    <v>5.2380000000000003E-2</v>
    <v>5.6820000000000002E-2</v>
    <v>5.6469999999999999E-2</v>
    <v>AFN</v>
    <v>5.6320000000000002E-2</v>
    <v>45064.744456018518</v>
    <v>BRL</v>
    <v>Afghanistan Afghani/Brazilian Real FX Cross Rate</v>
    <v>5.6340000000000001E-2</v>
    <v>5.6750000000000002E-2</v>
    <v>AFNBRL</v>
    <v>Par de Moedas</v>
    <v>AFN/BRL</v>
    <v>4.2999999999999999E-4</v>
    <v>7.6349999999999994E-3</v>
  </rv>
  <rv s="1">
    <v>2</v>
  </rv>
  <rv s="0">
    <v>pt-BR</v>
    <v>av572w</v>
    <v>268435456</v>
    <v>1</v>
    <v>Da plataforma Refinitiv</v>
    <v>0</v>
    <v>1</v>
    <v>COP/BRL</v>
    <v>3</v>
    <v>4</v>
    <v>Finance</v>
    <v>5</v>
    <v>1.328E-3</v>
    <v>9.8170000000000006E-4</v>
    <v>1.1050000000000001E-3</v>
    <v>1.0970000000000001E-3</v>
    <v>COP</v>
    <v>1.098E-3</v>
    <v>45064.744467592594</v>
    <v>BRL</v>
    <v>Colombian Peso/Brazilian Real FX Cross Rate</v>
    <v>1.098E-3</v>
    <v>1.098E-3</v>
    <v>COPBRL</v>
    <v>Par de Moedas</v>
    <v>COP/BRL</v>
    <v>-7.9999999999999996E-7</v>
    <v>-7.2840000000000003E-4</v>
  </rv>
  <rv s="1">
    <v>4</v>
  </rv>
  <rv s="0">
    <v>pt-BR</v>
    <v>auwb2w</v>
    <v>268435456</v>
    <v>1</v>
    <v>Da plataforma Refinitiv</v>
    <v>0</v>
    <v>1</v>
    <v>ALL/BRL</v>
    <v>3</v>
    <v>4</v>
    <v>Finance</v>
    <v>5</v>
    <v>5.0950000000000002E-2</v>
    <v>4.1340000000000002E-2</v>
    <v>4.7739999999999998E-2</v>
    <v>4.7370000000000002E-2</v>
    <v>ALL</v>
    <v>4.6960000000000002E-2</v>
    <v>45064.744456018518</v>
    <v>BRL</v>
    <v>Albanian Lek/Brazilian Real FX Cross Rate</v>
    <v>4.6980000000000001E-2</v>
    <v>4.7480000000000001E-2</v>
    <v>ALLBRL</v>
    <v>Par de Moedas</v>
    <v>ALL/BRL</v>
    <v>5.1999999999999995E-4</v>
    <v>1.1073E-2</v>
  </rv>
  <rv s="1">
    <v>6</v>
  </rv>
  <rv s="0">
    <v>pt-BR</v>
    <v>av4ku2</v>
    <v>268435456</v>
    <v>1</v>
    <v>Da plataforma Refinitiv</v>
    <v>0</v>
    <v>1</v>
    <v>CLP/BRL</v>
    <v>3</v>
    <v>4</v>
    <v>Finance</v>
    <v>5</v>
    <v>6.6499999999999997E-3</v>
    <v>5.11E-3</v>
    <v>6.2899999999999996E-3</v>
    <v>6.2100000000000002E-3</v>
    <v>CLP</v>
    <v>6.2399999999999999E-3</v>
    <v>45064.744467592594</v>
    <v>BRL</v>
    <v>Chilean Peso/Brazilian Real FX Cross Rate</v>
    <v>6.2399999999999999E-3</v>
    <v>6.2399999999999999E-3</v>
    <v>CLPBRL</v>
    <v>Par de Moedas</v>
    <v>CLP/BRL</v>
    <v>0</v>
    <v>0</v>
  </rv>
  <rv s="1">
    <v>8</v>
  </rv>
  <rv s="0">
    <v>pt-BR</v>
    <v>av8tf2</v>
    <v>268435456</v>
    <v>1</v>
    <v>Da plataforma Refinitiv</v>
    <v>0</v>
    <v>1</v>
    <v>EUR/BRL</v>
    <v>3</v>
    <v>4</v>
    <v>Finance</v>
    <v>5</v>
    <v>5.8277000000000001</v>
    <v>4.9504000000000001</v>
    <v>5.37</v>
    <v>5.3376999999999999</v>
    <v>EUR</v>
    <v>5.3540000000000001</v>
    <v>45064.744467592594</v>
    <v>BRL</v>
    <v>Euro/Brazilian Real FX Cross Rate</v>
    <v>5.3535000000000004</v>
    <v>5.3559999999999999</v>
    <v>EURBRL</v>
    <v>Par de Moedas</v>
    <v>EUR/BRL</v>
    <v>2E-3</v>
    <v>3.7359999999999997E-4</v>
  </rv>
  <rv s="1">
    <v>10</v>
  </rv>
  <rv s="2">
    <v>https://www.bing.com/financeapi/forcetrigger?t=bgs16h&amp;q=XASX%3aECS&amp;form=skydnc</v>
    <v>Learn more on Bing</v>
  </rv>
  <rv s="3">
    <v>pt-BR</v>
    <v>bgs16h</v>
    <v>268435456</v>
    <v>1</v>
    <v>Da plataforma Refinitiv</v>
    <v>6</v>
    <v>7</v>
    <v>ECS Botanics (XASX:ECS)</v>
    <v>8</v>
    <v>9</v>
    <v>Finance</v>
    <v>10</v>
    <v>0.03</v>
    <v>1.4E-2</v>
    <v>XASX</v>
    <v>1105216000</v>
    <v>1.9E-2</v>
    <v>1970</v>
    <v>1.7999999999999999E-2</v>
    <v>1.7561</v>
    <v>Australian Securities Exchange</v>
    <v>20999090</v>
    <v>ECS Botanics Holdings Ltd is an Australia-based cultivator and manufacturer of medicinal cannabis. The Company owns farms and medicinal cannabis facilities in Northwest Victoria for the cultivation, processing, and manufacturing of medicinal cannabis. The Company's segments include Murray Meds Pty Ltd and Flowerday Farms Pty Ltd. The Murray Meds Pty Ltd and Flowerday Farms Pty Ltd segment is engaged in the sale of medicinal cannabis plant-related products. It also cultivates and manufactures a range of medicinal cannabis oil and dry flower products. It specializes in cultivating cannabis, which after drying and curing, is supplied as trimmed flower for inhalation, or extracted into resin for further formulation or manufacturing. The Company cultivates a range of strains for extraction and inhalation.</v>
    <v>XASX</v>
    <v>1.9E-2</v>
    <v>220</v>
    <v>45064.375</v>
    <v>12</v>
    <v>833580</v>
    <v>AUD</v>
    <v>ECS Botanics</v>
    <v>ECS Botanics</v>
    <v>31.67</v>
    <v>1.9E-2</v>
    <v>1.7999999999999999E-2</v>
    <v>Se 2 L 1, 1 Altona St, PERTH, WESTERN AUSTRALIA, 6005 AU</v>
    <v>Healthcare Providers &amp; Services</v>
    <v>ECS</v>
    <v>Ações</v>
    <v>ECS Botanics (XASX:ECS)</v>
    <v>-1E-3</v>
    <v>-5.2632000000000005E-2</v>
    <v>509595</v>
  </rv>
  <rv s="1">
    <v>13</v>
  </rv>
  <rv s="0">
    <v>pt-BR</v>
    <v>avp7h7</v>
    <v>268435456</v>
    <v>1</v>
    <v>Da plataforma Refinitiv</v>
    <v>0</v>
    <v>1</v>
    <v>PEN/BRL</v>
    <v>3</v>
    <v>4</v>
    <v>Finance</v>
    <v>5</v>
    <v>1.4358</v>
    <v>1.2599</v>
    <v>1.3458000000000001</v>
    <v>1.3371999999999999</v>
    <v>PEN</v>
    <v>1.3293999999999999</v>
    <v>45064.744467592594</v>
    <v>BRL</v>
    <v>Peruvian Sol/Brazilian Real FX Cross Rate</v>
    <v>1.3293999999999999</v>
    <v>1.345</v>
    <v>PENBRL</v>
    <v>Par de Moedas</v>
    <v>PEN/BRL</v>
    <v>1.5599999999999999E-2</v>
    <v>1.1735000000000001E-2</v>
  </rv>
  <rv s="1">
    <v>15</v>
  </rv>
  <rv s="2">
    <v>https://www.bing.com/financeapi/forcetrigger?t=aa4km7&amp;q=XASX%3aAOA&amp;form=skydnc</v>
    <v>Learn more on Bing</v>
  </rv>
  <rv s="4">
    <v>pt-BR</v>
    <v>aa4km7</v>
    <v>268435456</v>
    <v>1</v>
    <v>Da plataforma Refinitiv</v>
    <v>11</v>
    <v>12</v>
    <v>Ausmon Resources (XASX:AOA)</v>
    <v>8</v>
    <v>13</v>
    <v>Finance</v>
    <v>10</v>
    <v>1.0999999999999999E-2</v>
    <v>4.0000000000000001E-3</v>
    <v>XASX</v>
    <v>969289400</v>
    <v>4.0000000000000001E-3</v>
    <v>2008</v>
    <v>4.0000000000000001E-3</v>
    <v>1.9488000000000001</v>
    <v>Australian Securities Exchange</v>
    <v>3877160</v>
    <v>Ausmon Resources Limited is an Australia-based exploration company. The Company is focused on acquiring interests in tenements prospective for precious metals, other minerals and energy related resources, exploring, evaluating, developing and proving mineral resources and mining resources. It focuses on focus on gold, silver, copper, zinc, cobalt and other base metals. The Company holds interest in various projects including the Stirling Vale Cobalt, Gold and Base Metals Exploration EL 8747, Broken Hill, New South Wales; the Kanbarra Base Metals Exploration EL 8745, Broken Hill, New South Wales; the Redan Base Metals Exploration EL 8746, Broken Hill, New South Wales; the Brungle Creek Cobalt and Base Metals Exploration EL 8954 (ELA 5829), Tumut, New South Wales; the Koonenberry Copper Exploration EL 6400, Broken Hill, New South Wales; the Pooraka 3 Gold Exploration ELs 8424 and 6413, Cobar, New South Wales; the Greenvale Cobalt-Nickel Exploration Areas in EPMs 26813, 26814 and 26815.</v>
    <v>XASX</v>
    <v>4.0000000000000001E-3</v>
    <v>45064.375011574077</v>
    <v>17</v>
    <v>1488560</v>
    <v>AUD</v>
    <v>Ausmon Resources</v>
    <v>Ausmon Resources</v>
    <v>1.88</v>
    <v>4.0000000000000001E-3</v>
    <v>4.0000000000000001E-3</v>
    <v>U 1312 87-89 Liverpool St, SYDNEY, NEW SOUTH WALES, 2000 AU</v>
    <v>Metals &amp; Mining</v>
    <v>AOA</v>
    <v>Ações</v>
    <v>Ausmon Resources (XASX:AOA)</v>
    <v>0</v>
    <v>0</v>
    <v>786116</v>
  </rv>
  <rv s="1">
    <v>18</v>
  </rv>
  <rv s="0">
    <v>pt-BR</v>
    <v>avrwz2</v>
    <v>268435456</v>
    <v>1</v>
    <v>Da plataforma Refinitiv</v>
    <v>0</v>
    <v>1</v>
    <v>SAR/BRL</v>
    <v>3</v>
    <v>4</v>
    <v>Finance</v>
    <v>5</v>
    <v>1.4711000000000001</v>
    <v>1.2502</v>
    <v>1.3283</v>
    <v>1.3171999999999999</v>
    <v>SAR</v>
    <v>1.3161</v>
    <v>45064.744467592594</v>
    <v>BRL</v>
    <v>Saudi Arabian Riyal/Brazilian Real FX Cross Rate</v>
    <v>1.3161</v>
    <v>1.3267</v>
    <v>SARBRL</v>
    <v>Par de Moedas</v>
    <v>SAR/BRL</v>
    <v>1.06E-2</v>
    <v>8.0540000000000004E-3</v>
  </rv>
  <rv s="1">
    <v>20</v>
  </rv>
  <rv s="0">
    <v>pt-BR</v>
    <v>auwloc</v>
    <v>268435456</v>
    <v>1</v>
    <v>Da plataforma Refinitiv</v>
    <v>0</v>
    <v>1</v>
    <v>DZD/BRL</v>
    <v>3</v>
    <v>4</v>
    <v>Finance</v>
    <v>5</v>
    <v>3.9780000000000003E-2</v>
    <v>3.2079999999999997E-2</v>
    <v>3.6450000000000003E-2</v>
    <v>3.6299999999999999E-2</v>
    <v>DZD</v>
    <v>3.6130000000000002E-2</v>
    <v>45064.744479166664</v>
    <v>BRL</v>
    <v>Algerian Dinar/Brazilian Real FX Cross Rate</v>
    <v>3.6150000000000002E-2</v>
    <v>3.6409999999999998E-2</v>
    <v>DZDBRL</v>
    <v>Par de Moedas</v>
    <v>DZD/BRL</v>
    <v>2.7999999999999998E-4</v>
    <v>7.7499999999999999E-3</v>
  </rv>
  <rv s="1">
    <v>22</v>
  </rv>
  <rv s="0">
    <v>pt-BR</v>
    <v>auwwar</v>
    <v>268435456</v>
    <v>1</v>
    <v>Da plataforma Refinitiv</v>
    <v>0</v>
    <v>1</v>
    <v>ARS/BRL</v>
    <v>3</v>
    <v>4</v>
    <v>Finance</v>
    <v>5</v>
    <v>4.3900000000000002E-2</v>
    <v>2.12E-2</v>
    <v>2.1499999999999998E-2</v>
    <v>2.1299999999999999E-2</v>
    <v>ARS</v>
    <v>2.1299999999999999E-2</v>
    <v>45064.744467592594</v>
    <v>BRL</v>
    <v>Argentine Peso/Brazilian Real FX Cross Rate</v>
    <v>2.1299999999999999E-2</v>
    <v>2.1399999999999999E-2</v>
    <v>ARSBRL</v>
    <v>Par de Moedas</v>
    <v>ARS/BRL</v>
    <v>1E-4</v>
    <v>4.6949999999999995E-3</v>
  </rv>
  <rv s="1">
    <v>24</v>
  </rv>
  <rv s="0">
    <v>pt-BR</v>
    <v>bqpyxm</v>
    <v>268435456</v>
    <v>1</v>
    <v>Da plataforma Refinitiv</v>
    <v>0</v>
    <v>1</v>
    <v>AMD/USD</v>
    <v>3</v>
    <v>14</v>
    <v>Finance</v>
    <v>5</v>
    <v>2.5839999999999999E-3</v>
    <v>2.15E-3</v>
    <v>2.5839999999999999E-3</v>
    <v>2.5899999999999999E-3</v>
    <v>AMD</v>
    <v>2.5820000000000001E-3</v>
    <v>45064.734722222223</v>
    <v>USD</v>
    <v>Armenian Dram/US Dollar FX Cross Rate</v>
    <v>2.5820000000000001E-3</v>
    <v>2.5769999999999999E-3</v>
    <v>AMDUSD</v>
    <v>Par de Moedas</v>
    <v>AMD/USD</v>
    <v>-5.0000000000000004E-6</v>
    <v>-1.936E-3</v>
  </rv>
  <rv s="1">
    <v>26</v>
  </rv>
  <rv s="0">
    <v>pt-BR</v>
    <v>aux7w7</v>
    <v>268435456</v>
    <v>1</v>
    <v>Da plataforma Refinitiv</v>
    <v>0</v>
    <v>1</v>
    <v>AWG/BRL</v>
    <v>3</v>
    <v>4</v>
    <v>Finance</v>
    <v>5</v>
    <v>3.0577999999999999</v>
    <v>2.5487000000000002</v>
    <v>2.7646000000000002</v>
    <v>2.7751000000000001</v>
    <v>AWG</v>
    <v>2.6833999999999998</v>
    <v>45064.744456018518</v>
    <v>BRL</v>
    <v>Aruba Florin/Brazilian Real FX Cross Rate</v>
    <v>2.6846000000000001</v>
    <v>2.7040000000000002</v>
    <v>AWGBRL</v>
    <v>Par de Moedas</v>
    <v>AWG/BRL</v>
    <v>2.06E-2</v>
    <v>7.6770000000000007E-3</v>
  </rv>
  <rv s="1">
    <v>28</v>
  </rv>
  <rv s="0">
    <v>pt-BR</v>
    <v>auxiim</v>
    <v>268435456</v>
    <v>1</v>
    <v>Da plataforma Refinitiv</v>
    <v>0</v>
    <v>1</v>
    <v>AUD/BRL</v>
    <v>3</v>
    <v>4</v>
    <v>Finance</v>
    <v>5</v>
    <v>3.8260999999999998</v>
    <v>3.2010000000000001</v>
    <v>3.2974000000000001</v>
    <v>3.2749999999999999</v>
    <v>AUD</v>
    <v>3.2892999999999999</v>
    <v>45064.744467592594</v>
    <v>BRL</v>
    <v>Australian Dollar/Brazilian Real FX Cross Rate</v>
    <v>3.2883</v>
    <v>3.2881999999999998</v>
    <v>AUDBRL</v>
    <v>Par de Moedas</v>
    <v>AUD/BRL</v>
    <v>-1.1000000000000001E-3</v>
    <v>-3.344E-4</v>
  </rv>
  <rv s="1">
    <v>30</v>
  </rv>
  <rv s="0">
    <v>pt-BR</v>
    <v>auxt52</v>
    <v>268435456</v>
    <v>1</v>
    <v>Da plataforma Refinitiv</v>
    <v>0</v>
    <v>1</v>
    <v>AZN/BRL</v>
    <v>3</v>
    <v>4</v>
    <v>Finance</v>
    <v>5</v>
    <v>3.2431999999999999</v>
    <v>2.7368000000000001</v>
    <v>2.9215</v>
    <v>2.9142000000000001</v>
    <v>AZN</v>
    <v>2.8959000000000001</v>
    <v>45064.744456018518</v>
    <v>BRL</v>
    <v>Azerbaijan Manat/Brazilian Real FX Cross Rate</v>
    <v>2.8971</v>
    <v>2.9180999999999999</v>
    <v>AZNBRL</v>
    <v>Par de Moedas</v>
    <v>AZN/BRL</v>
    <v>2.2200000000000001E-2</v>
    <v>7.6659999999999992E-3</v>
  </rv>
  <rv s="1">
    <v>32</v>
  </rv>
  <rv s="0">
    <v>pt-BR</v>
    <v>auy4qh</v>
    <v>268435456</v>
    <v>1</v>
    <v>Da plataforma Refinitiv</v>
    <v>0</v>
    <v>1</v>
    <v>BSD/BRL</v>
    <v>3</v>
    <v>4</v>
    <v>Finance</v>
    <v>5</v>
    <v>5.5297000000000001</v>
    <v>4.6896000000000004</v>
    <v>4.9812000000000003</v>
    <v>4.9396000000000004</v>
    <v>BSD</v>
    <v>4.9375</v>
    <v>45064.744456018518</v>
    <v>BRL</v>
    <v>Bahamian Dollar/Brazilian Real FX Cross Rate</v>
    <v>4.9396000000000004</v>
    <v>4.9753999999999996</v>
    <v>BSDBRL</v>
    <v>Par de Moedas</v>
    <v>BSD/BRL</v>
    <v>3.7900000000000003E-2</v>
    <v>7.6759999999999997E-3</v>
  </rv>
  <rv s="1">
    <v>34</v>
  </rv>
  <rv s="0">
    <v>pt-BR</v>
    <v>auyfcw</v>
    <v>268435456</v>
    <v>1</v>
    <v>Da plataforma Refinitiv</v>
    <v>0</v>
    <v>1</v>
    <v>BHD/BRL</v>
    <v>3</v>
    <v>4</v>
    <v>Finance</v>
    <v>5</v>
    <v>14.6669</v>
    <v>12.438599999999999</v>
    <v>13.2127</v>
    <v>13.102399999999999</v>
    <v>BHD</v>
    <v>13.102</v>
    <v>45064.744467592594</v>
    <v>BRL</v>
    <v>Bahraini Dinar/Brazilian Real FX Cross Rate</v>
    <v>13.102</v>
    <v>13.1973</v>
    <v>BHDBRL</v>
    <v>Par de Moedas</v>
    <v>BHD/BRL</v>
    <v>9.5299999999999996E-2</v>
    <v>7.2740000000000001E-3</v>
  </rv>
  <rv s="1">
    <v>36</v>
  </rv>
  <rv s="0">
    <v>pt-BR</v>
    <v>auypyc</v>
    <v>268435456</v>
    <v>1</v>
    <v>Da plataforma Refinitiv</v>
    <v>0</v>
    <v>1</v>
    <v>BDT/BRL</v>
    <v>3</v>
    <v>4</v>
    <v>Finance</v>
    <v>5</v>
    <v>5.9180000000000003E-2</v>
    <v>4.5159999999999999E-2</v>
    <v>4.6399999999999997E-2</v>
    <v>4.5650000000000003E-2</v>
    <v>BDT</v>
    <v>4.5969999999999997E-2</v>
    <v>45064.744467592594</v>
    <v>BRL</v>
    <v>Bangladeshi Taka/Brazilian Real FX Cross Rate</v>
    <v>4.5969999999999997E-2</v>
    <v>4.6339999999999999E-2</v>
    <v>BDTBRL</v>
    <v>Par de Moedas</v>
    <v>BDT/BRL</v>
    <v>3.6999999999999999E-4</v>
    <v>8.0489999999999989E-3</v>
  </rv>
  <rv s="1">
    <v>38</v>
  </rv>
  <rv s="0">
    <v>pt-BR</v>
    <v>auz1kr</v>
    <v>268435456</v>
    <v>1</v>
    <v>Da plataforma Refinitiv</v>
    <v>0</v>
    <v>1</v>
    <v>BBD/BRL</v>
    <v>3</v>
    <v>4</v>
    <v>Finance</v>
    <v>5</v>
    <v>2.7363</v>
    <v>2.2987000000000002</v>
    <v>2.4416000000000002</v>
    <v>2.4721000000000002</v>
    <v>BBD</v>
    <v>2.4201999999999999</v>
    <v>45064.744456018518</v>
    <v>BRL</v>
    <v>Barbadian Dollar/Brazilian Real FX Cross Rate</v>
    <v>2.4213</v>
    <v>2.4388000000000001</v>
    <v>BBDBRL</v>
    <v>Par de Moedas</v>
    <v>BBD/BRL</v>
    <v>1.8599999999999998E-2</v>
    <v>7.685E-3</v>
  </rv>
  <rv s="1">
    <v>40</v>
  </rv>
  <rv s="0">
    <v>pt-BR</v>
    <v>auzmsm</v>
    <v>268435456</v>
    <v>1</v>
    <v>Da plataforma Refinitiv</v>
    <v>0</v>
    <v>1</v>
    <v>BZD/BRL</v>
    <v>3</v>
    <v>4</v>
    <v>Finance</v>
    <v>5</v>
    <v>2.7366000000000001</v>
    <v>2.3065000000000002</v>
    <v>2.4499</v>
    <v>2.472</v>
    <v>BZD</v>
    <v>2.4283999999999999</v>
    <v>45064.744456018518</v>
    <v>BRL</v>
    <v>Belizean Dollar/Brazilian Real FX Cross Rate</v>
    <v>2.4295</v>
    <v>2.4470999999999998</v>
    <v>BZDBRL</v>
    <v>Par de Moedas</v>
    <v>BZD/BRL</v>
    <v>1.8700000000000001E-2</v>
    <v>7.7010000000000004E-3</v>
  </rv>
  <rv s="1">
    <v>42</v>
  </rv>
  <rv s="0">
    <v>pt-BR</v>
    <v>auzxf2</v>
    <v>268435456</v>
    <v>1</v>
    <v>Da plataforma Refinitiv</v>
    <v>0</v>
    <v>1</v>
    <v>BMD/BRL</v>
    <v>3</v>
    <v>4</v>
    <v>Finance</v>
    <v>5</v>
    <v>5.5297000000000001</v>
    <v>4.6896000000000004</v>
    <v>4.9812000000000003</v>
    <v>4.9396000000000004</v>
    <v>BMD</v>
    <v>4.9375</v>
    <v>45064.744456018518</v>
    <v>BRL</v>
    <v>Bermuda Dollar/Brazilian Real FX Cross Rate</v>
    <v>4.9396000000000004</v>
    <v>4.9753999999999996</v>
    <v>BMDBRL</v>
    <v>Par de Moedas</v>
    <v>BMD/BRL</v>
    <v>3.7900000000000003E-2</v>
    <v>7.6759999999999997E-3</v>
  </rv>
  <rv s="1">
    <v>44</v>
  </rv>
  <rv s="0">
    <v>pt-BR</v>
    <v>av191h</v>
    <v>268435456</v>
    <v>1</v>
    <v>Da plataforma Refinitiv</v>
    <v>0</v>
    <v>1</v>
    <v>BOB/BRL</v>
    <v>3</v>
    <v>4</v>
    <v>Finance</v>
    <v>5</v>
    <v>0.79459999999999997</v>
    <v>0.67279999999999995</v>
    <v>0.71450000000000002</v>
    <v>0.72009999999999996</v>
    <v>BOB</v>
    <v>0.70540000000000003</v>
    <v>45064.744456018518</v>
    <v>BRL</v>
    <v>Bolivian Boliviano/Brazilian Real FX Cross Rate</v>
    <v>0.70569999999999999</v>
    <v>0.70979999999999999</v>
    <v>BOBBRL</v>
    <v>Par de Moedas</v>
    <v>BOB/BRL</v>
    <v>4.4000000000000003E-3</v>
    <v>6.2380000000000005E-3</v>
  </rv>
  <rv s="1">
    <v>46</v>
  </rv>
  <rv s="0">
    <v>pt-BR</v>
    <v>av1jmw</v>
    <v>268435456</v>
    <v>1</v>
    <v>Da plataforma Refinitiv</v>
    <v>0</v>
    <v>1</v>
    <v>BAM/BRL</v>
    <v>3</v>
    <v>4</v>
    <v>Finance</v>
    <v>5</v>
    <v>2.9742000000000002</v>
    <v>2.5102000000000002</v>
    <v>2.742</v>
    <v>2.7298</v>
    <v>BAM</v>
    <v>2.7216999999999998</v>
    <v>45064.744456018518</v>
    <v>BRL</v>
    <v>Bosnian Mark/Brazilian Real FX Cross Rate</v>
    <v>2.7229000000000001</v>
    <v>2.7246000000000001</v>
    <v>BAMBRL</v>
    <v>Par de Moedas</v>
    <v>BAM/BRL</v>
    <v>2.8999999999999998E-3</v>
    <v>1.0660000000000001E-3</v>
  </rv>
  <rv s="1">
    <v>48</v>
  </rv>
  <rv s="0">
    <v>pt-BR</v>
    <v>av1u9c</v>
    <v>268435456</v>
    <v>1</v>
    <v>Da plataforma Refinitiv</v>
    <v>0</v>
    <v>1</v>
    <v>BWP/BRL</v>
    <v>3</v>
    <v>4</v>
    <v>Finance</v>
    <v>5</v>
    <v>0.436</v>
    <v>0.3569</v>
    <v>0.36570000000000003</v>
    <v>0.36359999999999998</v>
    <v>BWP</v>
    <v>0.3604</v>
    <v>45064.744479166664</v>
    <v>BRL</v>
    <v>Botswana Pula/Brazilian Real FX Cross Rate</v>
    <v>0.36059999999999998</v>
    <v>0.36320000000000002</v>
    <v>BWPBRL</v>
    <v>Par de Moedas</v>
    <v>BWP/BRL</v>
    <v>2.8E-3</v>
    <v>7.7690000000000007E-3</v>
  </rv>
  <rv s="1">
    <v>50</v>
  </rv>
  <rv s="0">
    <v>pt-BR</v>
    <v>av2gk2</v>
    <v>268435456</v>
    <v>1</v>
    <v>Da plataforma Refinitiv</v>
    <v>0</v>
    <v>1</v>
    <v>BND/BRL</v>
    <v>3</v>
    <v>4</v>
    <v>Finance</v>
    <v>5</v>
    <v>4.0960999999999999</v>
    <v>3.4245000000000001</v>
    <v>3.6941999999999999</v>
    <v>3.6711999999999998</v>
    <v>BND</v>
    <v>3.6783999999999999</v>
    <v>45064.744456018518</v>
    <v>BRL</v>
    <v>Bruneian Dollar/Brazilian Real FX Cross Rate</v>
    <v>3.68</v>
    <v>3.6888000000000001</v>
    <v>BNDBRL</v>
    <v>Par de Moedas</v>
    <v>BND/BRL</v>
    <v>1.04E-2</v>
    <v>2.8270000000000001E-3</v>
  </rv>
  <rv s="1">
    <v>52</v>
  </rv>
  <rv s="0">
    <v>pt-BR</v>
    <v>av2r6h</v>
    <v>268435456</v>
    <v>1</v>
    <v>Da plataforma Refinitiv</v>
    <v>0</v>
    <v>1</v>
    <v>BGN/BRL</v>
    <v>3</v>
    <v>4</v>
    <v>Finance</v>
    <v>5</v>
    <v>2.9792000000000001</v>
    <v>2.5373999999999999</v>
    <v>2.746</v>
    <v>2.7292000000000001</v>
    <v>BGN</v>
    <v>2.7362000000000002</v>
    <v>45064.744456018518</v>
    <v>BRL</v>
    <v>Bulgarian Lev/Brazilian Real FX Cross Rate</v>
    <v>2.7374000000000001</v>
    <v>2.7378</v>
    <v>BGNBRL</v>
    <v>Par de Moedas</v>
    <v>BGN/BRL</v>
    <v>1.6000000000000001E-3</v>
    <v>5.8480000000000001E-4</v>
  </rv>
  <rv s="1">
    <v>54</v>
  </rv>
  <rv s="0">
    <v>pt-BR</v>
    <v>av32rw</v>
    <v>268435456</v>
    <v>1</v>
    <v>Da plataforma Refinitiv</v>
    <v>0</v>
    <v>1</v>
    <v>BIF/BRL</v>
    <v>3</v>
    <v>4</v>
    <v>Finance</v>
    <v>5</v>
    <v>2.6830000000000001E-3</v>
    <v>1.7179999999999999E-3</v>
    <v>1.753E-3</v>
    <v>1.766E-3</v>
    <v>BIF</v>
    <v>1.737E-3</v>
    <v>45064.744456018518</v>
    <v>BRL</v>
    <v>Burundian Franc/Brazilian Real FX Cross Rate</v>
    <v>1.738E-3</v>
    <v>1.751E-3</v>
    <v>BIFBRL</v>
    <v>Par de Moedas</v>
    <v>BIF/BRL</v>
    <v>1.4E-5</v>
    <v>8.0600000000000012E-3</v>
  </rv>
  <rv s="1">
    <v>56</v>
  </rv>
  <rv s="2">
    <v>https://www.bing.com/financeapi/forcetrigger?t=c2mrvh&amp;q=XASX%3aBTN&amp;form=skydnc</v>
    <v>Learn more on Bing</v>
  </rv>
  <rv s="5">
    <v>pt-BR</v>
    <v>c2mrvh</v>
    <v>268435456</v>
    <v>1</v>
    <v>Da plataforma Refinitiv</v>
    <v>15</v>
    <v>16</v>
    <v>Butn (XASX:BTN)</v>
    <v>8</v>
    <v>17</v>
    <v>Finance</v>
    <v>10</v>
    <v>0.28499999999999998</v>
    <v>0.1</v>
    <v>XASX</v>
    <v>92654610</v>
    <v>0.24</v>
    <v>2020</v>
    <v>0.23</v>
    <v>Australian Securities Exchange</v>
    <v>23163650</v>
    <v xml:space="preserve">Butn Limited is an Australia-based business-to-business (B2B) funder. The Company focuses on transactional funding for small and medium businesses. This includes factoring, supply chain finance and commission advancement across a range of industries. In addition, the Company has developed a fintech solution to extend its funding approach and provide embedded finance opportunities through third party platforms. The Company’s funding solutions include Butn X, Butn Terms, Butn Pay and Butn Plus. Butn Terms provides extended payment terms to clients without managing the credit assessment of clients or collections when they have not paid on time. Butn Terms enable organizations to outsource all their accounts receivables, including onboarding through to payments and collections. Butn Pay is where Butn pays any invoice or bill on its client's behalf, providing them with extended payment terms. Its subsidiaries include Butn IP Pty Ltd, Australian Factoring Company Pty Ltd and others. </v>
    <v>XASX</v>
    <v>0.25</v>
    <v>45057.375011574077</v>
    <v>58</v>
    <v>58870</v>
    <v>AUD</v>
    <v>Butn</v>
    <v>Butn</v>
    <v>0.24</v>
    <v>0.23</v>
    <v>229 Balaclava Road, Suite 10, Caulfield North, MELBOURNE, VICTORIA, 3161 AU</v>
    <v>Banking Services</v>
    <v>BTN</v>
    <v>Ações</v>
    <v>Butn (XASX:BTN)</v>
    <v>-0.02</v>
    <v>-0.08</v>
    <v>5765</v>
  </rv>
  <rv s="1">
    <v>59</v>
  </rv>
  <rv s="0">
    <v>pt-BR</v>
    <v>av3ym7</v>
    <v>268435456</v>
    <v>1</v>
    <v>Da plataforma Refinitiv</v>
    <v>0</v>
    <v>1</v>
    <v>CVE/BRL</v>
    <v>3</v>
    <v>4</v>
    <v>Finance</v>
    <v>5</v>
    <v>5.2440000000000001E-2</v>
    <v>4.4589999999999998E-2</v>
    <v>4.8599999999999997E-2</v>
    <v>4.8419999999999998E-2</v>
    <v>CVE</v>
    <v>4.8090000000000001E-2</v>
    <v>45064.744456018518</v>
    <v>BRL</v>
    <v>Cape Verdean Escudo/Brazilian Real FX Cross Rate</v>
    <v>4.811E-2</v>
    <v>4.8129999999999999E-2</v>
    <v>CVEBRL</v>
    <v>Par de Moedas</v>
    <v>CVE/BRL</v>
    <v>4.0000000000000003E-5</v>
    <v>8.3180000000000005E-4</v>
  </rv>
  <rv s="1">
    <v>61</v>
  </rv>
  <rv s="0">
    <v>pt-BR</v>
    <v>av3dec</v>
    <v>268435456</v>
    <v>1</v>
    <v>Da plataforma Refinitiv</v>
    <v>0</v>
    <v>1</v>
    <v>KHR/BRL</v>
    <v>3</v>
    <v>4</v>
    <v>Finance</v>
    <v>5</v>
    <v>1.3439999999999999E-3</v>
    <v>1.1509999999999999E-3</v>
    <v>1.209E-3</v>
    <v>1.2049999999999999E-3</v>
    <v>KHR</v>
    <v>1.1980000000000001E-3</v>
    <v>45064.744456018518</v>
    <v>BRL</v>
    <v>Cambodia Riel/Brazilian Real FX Cross Rate</v>
    <v>1.199E-3</v>
    <v>1.2080000000000001E-3</v>
    <v>KHRBRL</v>
    <v>Par de Moedas</v>
    <v>KHR/BRL</v>
    <v>9.2E-6</v>
    <v>7.6770000000000007E-3</v>
  </rv>
  <rv s="1">
    <v>63</v>
  </rv>
  <rv s="0">
    <v>pt-BR</v>
    <v>av3nzr</v>
    <v>268435456</v>
    <v>1</v>
    <v>Da plataforma Refinitiv</v>
    <v>0</v>
    <v>1</v>
    <v>CAD/BRL</v>
    <v>3</v>
    <v>4</v>
    <v>Finance</v>
    <v>5</v>
    <v>4.2789000000000001</v>
    <v>3.6223999999999998</v>
    <v>3.6924000000000001</v>
    <v>3.6638000000000002</v>
    <v>CAD</v>
    <v>3.6711999999999998</v>
    <v>45064.744467592594</v>
    <v>BRL</v>
    <v>Canadian Dollar/Brazilian Real FX Cross Rate</v>
    <v>3.6722999999999999</v>
    <v>3.6798000000000002</v>
    <v>CADBRL</v>
    <v>Par de Moedas</v>
    <v>CAD/BRL</v>
    <v>8.6E-3</v>
    <v>2.343E-3</v>
  </rv>
  <rv s="1">
    <v>65</v>
  </rv>
  <rv s="0">
    <v>pt-BR</v>
    <v>avq4bh</v>
    <v>268435456</v>
    <v>1</v>
    <v>Da plataforma Refinitiv</v>
    <v>0</v>
    <v>1</v>
    <v>QAR/BRL</v>
    <v>3</v>
    <v>4</v>
    <v>Finance</v>
    <v>5</v>
    <v>1.5055000000000001</v>
    <v>1.2797000000000001</v>
    <v>1.3653</v>
    <v>1.3554999999999999</v>
    <v>QAR</v>
    <v>1.3539000000000001</v>
    <v>45064.744456018518</v>
    <v>BRL</v>
    <v>Qatar Rial/Brazilian Real FX Cross Rate</v>
    <v>1.3545</v>
    <v>1.3636999999999999</v>
    <v>QARBRL</v>
    <v>Par de Moedas</v>
    <v>QAR/BRL</v>
    <v>9.7999999999999997E-3</v>
    <v>7.2379999999999996E-3</v>
  </rv>
  <rv s="1">
    <v>67</v>
  </rv>
  <rv s="0">
    <v>pt-BR</v>
    <v>avel27</v>
    <v>268435456</v>
    <v>1</v>
    <v>Da plataforma Refinitiv</v>
    <v>0</v>
    <v>1</v>
    <v>KZT/BRL</v>
    <v>3</v>
    <v>4</v>
    <v>Finance</v>
    <v>5</v>
    <v>1.2160000000000001E-2</v>
    <v>1.051E-2</v>
    <v>1.107E-2</v>
    <v>1.098E-2</v>
    <v>KZT</v>
    <v>1.0959999999999999E-2</v>
    <v>45064.744456018518</v>
    <v>BRL</v>
    <v>Kazakhstani Tenge/Brazilian Real FX Cross Rate</v>
    <v>1.0959999999999999E-2</v>
    <v>1.106E-2</v>
    <v>KZTBRL</v>
    <v>Par de Moedas</v>
    <v>KZT/BRL</v>
    <v>9.7E-5</v>
    <v>8.8509999999999995E-3</v>
  </rv>
  <rv s="1">
    <v>69</v>
  </rv>
  <rv s="0">
    <v>pt-BR</v>
    <v>av6p52</v>
    <v>268435456</v>
    <v>1</v>
    <v>Da plataforma Refinitiv</v>
    <v>0</v>
    <v>1</v>
    <v>CZK/BRL</v>
    <v>3</v>
    <v>4</v>
    <v>Finance</v>
    <v>5</v>
    <v>0.24360000000000001</v>
    <v>0.20180000000000001</v>
    <v>0.2268</v>
    <v>0.22500000000000001</v>
    <v>CZK</v>
    <v>0.22650000000000001</v>
    <v>45064.744456018518</v>
    <v>BRL</v>
    <v>Czech Koruna/Brazilian Real FX Cross Rate</v>
    <v>0.2266</v>
    <v>0.2258</v>
    <v>CZKBRL</v>
    <v>Par de Moedas</v>
    <v>CZK/BRL</v>
    <v>-6.8999999999999997E-4</v>
    <v>-3.0470000000000002E-3</v>
  </rv>
  <rv s="1">
    <v>71</v>
  </rv>
  <rv s="0">
    <v>pt-BR</v>
    <v>av4vgh</v>
    <v>268435456</v>
    <v>1</v>
    <v>Da plataforma Refinitiv</v>
    <v>0</v>
    <v>1</v>
    <v>CNY/BRL</v>
    <v>3</v>
    <v>4</v>
    <v>Finance</v>
    <v>5</v>
    <v>0.81510000000000005</v>
    <v>0.69550000000000001</v>
    <v>0.70789999999999997</v>
    <v>0.70199999999999996</v>
    <v>CNY</v>
    <v>0.70569999999999999</v>
    <v>45064.744467592594</v>
    <v>BRL</v>
    <v>Chinese Renminbi/Brazilian Real FX Cross Rate</v>
    <v>0.70569999999999999</v>
    <v>0.70709999999999995</v>
    <v>CNYBRL</v>
    <v>Par de Moedas</v>
    <v>CNY/BRL</v>
    <v>1.4E-3</v>
    <v>1.9840000000000001E-3</v>
  </rv>
  <rv s="1">
    <v>73</v>
  </rv>
  <rv s="0">
    <v>pt-BR</v>
    <v>av5hoc</v>
    <v>268435456</v>
    <v>1</v>
    <v>Da plataforma Refinitiv</v>
    <v>0</v>
    <v>1</v>
    <v>KMF/BRL</v>
    <v>3</v>
    <v>4</v>
    <v>Finance</v>
    <v>5</v>
    <v>1.18E-2</v>
    <v>9.9839999999999998E-3</v>
    <v>1.095E-2</v>
    <v>1.086E-2</v>
    <v>KMF</v>
    <v>1.081E-2</v>
    <v>45064.744456018518</v>
    <v>BRL</v>
    <v>Comoro Franc/Brazilian Real FX Cross Rate</v>
    <v>1.081E-2</v>
    <v>1.0869999999999999E-2</v>
    <v>KMFBRL</v>
    <v>Par de Moedas</v>
    <v>KMF/BRL</v>
    <v>5.5999999999999999E-5</v>
    <v>5.1809999999999998E-3</v>
  </rv>
  <rv s="1">
    <v>75</v>
  </rv>
  <rv s="6">
    <v>pt-BR</v>
    <v>bou7qh</v>
    <v>268435456</v>
    <v>1</v>
    <v>Da plataforma Refinitiv</v>
    <v>18</v>
    <v>19</v>
    <v>KPW/BCH</v>
    <v>3</v>
    <v>20</v>
    <v>Finance</v>
    <v>5</v>
    <v>0.65110000000000001</v>
    <v>KPW</v>
    <v>45064.744479166664</v>
    <v>BCH</v>
    <v>North Korean Won/Bitcoin Cash FX Cross Rate</v>
    <v>0.67130000000000001</v>
    <v>KPWBCH</v>
    <v>Par de Moedas</v>
    <v>KPW/BCH</v>
  </rv>
  <rv s="1">
    <v>77</v>
  </rv>
  <rv s="0">
    <v>pt-BR</v>
    <v>avf7a2</v>
    <v>268435456</v>
    <v>1</v>
    <v>Da plataforma Refinitiv</v>
    <v>0</v>
    <v>1</v>
    <v>KRW/BRL</v>
    <v>3</v>
    <v>4</v>
    <v>Finance</v>
    <v>5</v>
    <v>4.3160000000000004E-3</v>
    <v>3.5469999999999998E-3</v>
    <v>3.7260000000000001E-3</v>
    <v>3.6939999999999998E-3</v>
    <v>KRW</v>
    <v>3.7000000000000002E-3</v>
    <v>45064.744467592594</v>
    <v>BRL</v>
    <v>Korean Won/Brazilian Real FX Cross Rate</v>
    <v>3.7000000000000002E-3</v>
    <v>3.7230000000000002E-3</v>
    <v>KRWBRL</v>
    <v>Par de Moedas</v>
    <v>KRW/BRL</v>
    <v>2.3600000000000001E-5</v>
    <v>6.3790000000000001E-3</v>
  </rv>
  <rv s="1">
    <v>79</v>
  </rv>
  <rv s="0">
    <v>pt-BR</v>
    <v>av63w7</v>
    <v>268435456</v>
    <v>1</v>
    <v>Da plataforma Refinitiv</v>
    <v>0</v>
    <v>1</v>
    <v>CRC/BRL</v>
    <v>3</v>
    <v>4</v>
    <v>Finance</v>
    <v>5</v>
    <v>9.8770000000000004E-3</v>
    <v>6.8279999999999999E-3</v>
    <v>9.3050000000000008E-3</v>
    <v>9.2320000000000006E-3</v>
    <v>CRC</v>
    <v>9.2270000000000008E-3</v>
    <v>45064.744456018518</v>
    <v>BRL</v>
    <v>Costa Rica Colon/Brazilian Real FX Cross Rate</v>
    <v>9.2309999999999996E-3</v>
    <v>9.2949999999999994E-3</v>
    <v>CRCBRL</v>
    <v>Par de Moedas</v>
    <v>CRC/BRL</v>
    <v>6.7999999999999999E-5</v>
    <v>7.3699999999999998E-3</v>
  </rv>
  <rv s="1">
    <v>81</v>
  </rv>
  <rv s="7">
    <v>pt-BR</v>
    <v>av6eim</v>
    <v>268435456</v>
    <v>1</v>
    <v>Da plataforma Refinitiv</v>
    <v>21</v>
    <v>22</v>
    <v>HRK/BRL</v>
    <v>3</v>
    <v>23</v>
    <v>Finance</v>
    <v>5</v>
    <v>0.8629</v>
    <v>0.6583</v>
    <v>HRK</v>
    <v>0.75019999999999998</v>
    <v>44925.916504629633</v>
    <v>BRL</v>
    <v>Croatian Kuna/Brazilian Real FX Cross Rate</v>
    <v>0.75019999999999998</v>
    <v>HRKBRL</v>
    <v>Par de Moedas</v>
    <v>HRK/BRL</v>
    <v>0</v>
    <v>0</v>
  </rv>
  <rv s="1">
    <v>83</v>
  </rv>
  <rv s="2">
    <v>https://www.bing.com/financeapi/forcetrigger?t=aa5qim&amp;q=XASX%3aCUP&amp;form=skydnc</v>
    <v>Learn more on Bing</v>
  </rv>
  <rv s="3">
    <v>pt-BR</v>
    <v>aa5qim</v>
    <v>268435456</v>
    <v>1</v>
    <v>Da plataforma Refinitiv</v>
    <v>6</v>
    <v>7</v>
    <v>Count (XASX:CUP)</v>
    <v>8</v>
    <v>9</v>
    <v>Finance</v>
    <v>10</v>
    <v>0.8</v>
    <v>0.51500000000000001</v>
    <v>XASX</v>
    <v>114222600</v>
    <v>0.56000000000000005</v>
    <v>2007</v>
    <v>0.53</v>
    <v>0.75490000000000002</v>
    <v>Australian Securities Exchange</v>
    <v>59395730</v>
    <v>Count Limited, formerly CountPlus Limited, is an Australia-based network of professional accounting and advice company engaged in providing accounting and related services. The Company provides a range of services, including accounting, financial advice and financial services. The Company’s segments include Core Firms, Financial Advice and Core Related. Core Firms comprises the provision of accounting, audit and assurance, taxation, financial planning services and business and corporate advisory services. Financial Advice comprises of financial advice services provided by Australian Financial Services License (AFSL) holders. Core Related comprises of services that support the activities of the Core Firms. The Company also provides investment and intellectual capital to accounting and advice firms.</v>
    <v>XASX</v>
    <v>0.52</v>
    <v>600</v>
    <v>45064.375011574077</v>
    <v>85</v>
    <v>22630</v>
    <v>AUD</v>
    <v>Count</v>
    <v>Count</v>
    <v>37.409999999999997</v>
    <v>0.53</v>
    <v>0.55500000000000005</v>
    <v>Level 8, 1 Chifley Square, SYDNEY, NEW SOUTH WALES, 2000 AU</v>
    <v>Personal &amp; Household Products &amp; Services</v>
    <v>CUP</v>
    <v>Ações</v>
    <v>Count (XASX:CUP)</v>
    <v>3.5000000000000003E-2</v>
    <v>6.7308000000000007E-2</v>
    <v>52983</v>
  </rv>
  <rv s="1">
    <v>86</v>
  </rv>
  <rv s="0">
    <v>pt-BR</v>
    <v>av6zqh</v>
    <v>268435456</v>
    <v>1</v>
    <v>Da plataforma Refinitiv</v>
    <v>0</v>
    <v>1</v>
    <v>DKK/BRL</v>
    <v>3</v>
    <v>4</v>
    <v>Finance</v>
    <v>5</v>
    <v>0.78359999999999996</v>
    <v>0.66549999999999998</v>
    <v>0.72119999999999995</v>
    <v>0.71679999999999999</v>
    <v>DKK</v>
    <v>0.71889999999999998</v>
    <v>45064.744456018518</v>
    <v>BRL</v>
    <v>Danish Krone/Brazilian Real FX Cross Rate</v>
    <v>0.71889999999999998</v>
    <v>0.71909999999999996</v>
    <v>DKKBRL</v>
    <v>Par de Moedas</v>
    <v>DKK/BRL</v>
    <v>1.4999999999999999E-4</v>
    <v>2.086E-4</v>
  </rv>
  <rv s="1">
    <v>88</v>
  </rv>
  <rv s="0">
    <v>pt-BR</v>
    <v>av7bcw</v>
    <v>268435456</v>
    <v>1</v>
    <v>Da plataforma Refinitiv</v>
    <v>0</v>
    <v>1</v>
    <v>DJF/BRL</v>
    <v>3</v>
    <v>4</v>
    <v>Finance</v>
    <v>5</v>
    <v>3.0970000000000001E-2</v>
    <v>2.6259999999999999E-2</v>
    <v>2.7900000000000001E-2</v>
    <v>2.7820000000000001E-2</v>
    <v>DJF</v>
    <v>2.7650000000000001E-2</v>
    <v>45064.744456018518</v>
    <v>BRL</v>
    <v>Dijibouti Franc/Brazilian Real FX Cross Rate</v>
    <v>2.767E-2</v>
    <v>2.7869999999999999E-2</v>
    <v>DJFBRL</v>
    <v>Par de Moedas</v>
    <v>DJF/BRL</v>
    <v>2.2000000000000001E-4</v>
    <v>7.9569999999999988E-3</v>
  </rv>
  <rv s="1">
    <v>90</v>
  </rv>
  <rv s="0">
    <v>pt-BR</v>
    <v>av7wkr</v>
    <v>268435456</v>
    <v>1</v>
    <v>Da plataforma Refinitiv</v>
    <v>0</v>
    <v>1</v>
    <v>EGP/BRL</v>
    <v>3</v>
    <v>4</v>
    <v>Finance</v>
    <v>5</v>
    <v>0.29070000000000001</v>
    <v>0.1578</v>
    <v>0.16089999999999999</v>
    <v>0.15959999999999999</v>
    <v>EGP</v>
    <v>0.15959999999999999</v>
    <v>45064.744467592594</v>
    <v>BRL</v>
    <v>Egyptian Pound/Brazilian Real FX Cross Rate</v>
    <v>0.15959999999999999</v>
    <v>0.1608</v>
    <v>EGPBRL</v>
    <v>Par de Moedas</v>
    <v>EGP/BRL</v>
    <v>1.1999999999999999E-3</v>
    <v>7.5190000000000005E-3</v>
  </rv>
  <rv s="1">
    <v>92</v>
  </rv>
  <rv s="2">
    <v>https://www.bing.com/financeapi/forcetrigger?t=a1uubh&amp;q=XNAS%3aSVC&amp;form=skydnc</v>
    <v>Learn more on Bing</v>
  </rv>
  <rv s="3">
    <v>pt-BR</v>
    <v>a1uubh</v>
    <v>268435456</v>
    <v>1</v>
    <v>Da plataforma Refinitiv</v>
    <v>6</v>
    <v>7</v>
    <v>Service Propts (XNAS:SVC)</v>
    <v>8</v>
    <v>24</v>
    <v>Finance</v>
    <v>25</v>
    <v>11.565</v>
    <v>4.6500000000000004</v>
    <v>XNAS</v>
    <v>165446000</v>
    <v>8.33</v>
    <v>1995</v>
    <v>8.0299999999999994</v>
    <v>2.2035</v>
    <v>Nasdaq Stock Market</v>
    <v>1331013070</v>
    <v>Service Properties Trust is a real estate investment trust. The Company operates through two segments: hotel investments and net lease investments. It owns a portfolio of hotels and net lease service and necessity-based retail properties. The Company owns over 238 hotels with approximately 40,053 rooms or suites located in over 36 states, in the Washington District of Columbia (D.C.), Ontario, Canada and Puerto Rico. It owns approximately 765 service-oriented retail properties with over 13,374,325 square feet located in approximately 42 states. The Company’s net lease portfolio is occupied by over 180 tenants, which is operating approximately 138 brands in over 21 distinct industries. The Company’s net lease portfolio is leased to tenants that include travel centers, quick service and casual dining restaurants, movie theaters, health and fitness centers, grocery stores, automotive parts and services and other businesses in service-oriented and necessity-based industries.</v>
    <v>XNAS</v>
    <v>8.1999999999999993</v>
    <v>0</v>
    <v>45064.744205740622</v>
    <v>94</v>
    <v>993357</v>
    <v>USD</v>
    <v>Service Propts</v>
    <v>Service Propts</v>
    <v>100.83620000000001</v>
    <v>8.2200000000000006</v>
    <v>8.0449999999999999</v>
    <v>255 Washington St Ste 300, NEWTON, MA, 02458-1634 US</v>
    <v>Residential &amp; Commercial REIT</v>
    <v>SVC</v>
    <v>Ações</v>
    <v>Service Propts (XNAS:SVC)</v>
    <v>-0.155</v>
    <v>-1.8902000000000002E-2</v>
    <v>410797</v>
  </rv>
  <rv s="1">
    <v>95</v>
  </rv>
  <rv s="0">
    <v>pt-BR</v>
    <v>avxz8m</v>
    <v>268435456</v>
    <v>1</v>
    <v>Da plataforma Refinitiv</v>
    <v>0</v>
    <v>1</v>
    <v>AED/BRL</v>
    <v>3</v>
    <v>4</v>
    <v>Finance</v>
    <v>5</v>
    <v>1.5055000000000001</v>
    <v>1.2766</v>
    <v>1.3564000000000001</v>
    <v>1.3452</v>
    <v>AED</v>
    <v>1.345</v>
    <v>45064.744467592594</v>
    <v>BRL</v>
    <v>UAE Dirham/Brazilian Real FX Cross Rate</v>
    <v>1.3451</v>
    <v>1.3549</v>
    <v>AEDBRL</v>
    <v>Par de Moedas</v>
    <v>AED/BRL</v>
    <v>9.9299999999999996E-3</v>
    <v>7.3829999999999998E-3</v>
  </rv>
  <rv s="1">
    <v>97</v>
  </rv>
  <rv s="0">
    <v>pt-BR</v>
    <v>bsnx8m</v>
    <v>268435456</v>
    <v>1</v>
    <v>Da plataforma Refinitiv</v>
    <v>0</v>
    <v>1</v>
    <v>ERN/USD</v>
    <v>3</v>
    <v>14</v>
    <v>Finance</v>
    <v>5</v>
    <v>6.6009999999999999E-2</v>
    <v>6.4180000000000001E-2</v>
    <v>6.6009999999999999E-2</v>
    <v>6.6360000000000002E-2</v>
    <v>ERN</v>
    <v>6.6009999999999999E-2</v>
    <v>45064.744456018518</v>
    <v>USD</v>
    <v>Eritrea Nakfa/US Dollar FX Cross Rate</v>
    <v>6.6009999999999999E-2</v>
    <v>6.6009999999999999E-2</v>
    <v>ERNUSD</v>
    <v>Par de Moedas</v>
    <v>ERN/USD</v>
    <v>0</v>
    <v>0</v>
  </rv>
  <rv s="1">
    <v>99</v>
  </rv>
  <rv s="0">
    <v>pt-BR</v>
    <v>avucvh</v>
    <v>268435456</v>
    <v>1</v>
    <v>Da plataforma Refinitiv</v>
    <v>0</v>
    <v>1</v>
    <v>SZL/BRL</v>
    <v>3</v>
    <v>4</v>
    <v>Finance</v>
    <v>5</v>
    <v>0.33300000000000002</v>
    <v>0.25259999999999999</v>
    <v>0.2571</v>
    <v>0.25340000000000001</v>
    <v>SZL</v>
    <v>0.25619999999999998</v>
    <v>45064.744456018518</v>
    <v>BRL</v>
    <v>Swaziland Lilageni/Brazilian Real FX Cross Rate</v>
    <v>0.25629999999999997</v>
    <v>0.25679999999999997</v>
    <v>SZLBRL</v>
    <v>Par de Moedas</v>
    <v>SZL/BRL</v>
    <v>5.9999999999999995E-4</v>
    <v>2.3419999999999999E-3</v>
  </rv>
  <rv s="1">
    <v>101</v>
  </rv>
  <rv s="0">
    <v>pt-BR</v>
    <v>av8ism</v>
    <v>268435456</v>
    <v>1</v>
    <v>Da plataforma Refinitiv</v>
    <v>0</v>
    <v>1</v>
    <v>ETB/BRL</v>
    <v>3</v>
    <v>4</v>
    <v>Finance</v>
    <v>5</v>
    <v>0.10489999999999999</v>
    <v>8.8999999999999996E-2</v>
    <v>9.1399999999999995E-2</v>
    <v>9.11E-2</v>
    <v>ETB</v>
    <v>8.9899999999999994E-2</v>
    <v>45064.744456018518</v>
    <v>BRL</v>
    <v>Ethiopian Birr/Brazilian Real FX Cross Rate</v>
    <v>0.09</v>
    <v>9.06E-2</v>
    <v>ETBBRL</v>
    <v>Par de Moedas</v>
    <v>ETB/BRL</v>
    <v>6.9999999999999999E-4</v>
    <v>7.7859999999999995E-3</v>
  </rv>
  <rv s="1">
    <v>103</v>
  </rv>
  <rv s="0">
    <v>pt-BR</v>
    <v>av951h</v>
    <v>268435456</v>
    <v>1</v>
    <v>Da plataforma Refinitiv</v>
    <v>0</v>
    <v>1</v>
    <v>FJD/BRL</v>
    <v>3</v>
    <v>4</v>
    <v>Finance</v>
    <v>5</v>
    <v>2.4784999999999999</v>
    <v>2.1368</v>
    <v>2.2059000000000002</v>
    <v>2.2242999999999999</v>
    <v>FJD</v>
    <v>2.1960999999999999</v>
    <v>45064.744467592594</v>
    <v>BRL</v>
    <v>Fijian Dollar/Brazilian Real FX Cross Rate</v>
    <v>2.1960999999999999</v>
    <v>2.2031000000000001</v>
    <v>FJDBRL</v>
    <v>Par de Moedas</v>
    <v>FJD/BRL</v>
    <v>7.0000000000000001E-3</v>
    <v>3.1869999999999997E-3</v>
  </rv>
  <rv s="1">
    <v>105</v>
  </rv>
  <rv s="0">
    <v>pt-BR</v>
    <v>avpi3m</v>
    <v>268435456</v>
    <v>1</v>
    <v>Da plataforma Refinitiv</v>
    <v>0</v>
    <v>1</v>
    <v>PHP/BRL</v>
    <v>3</v>
    <v>4</v>
    <v>Finance</v>
    <v>5</v>
    <v>9.8500000000000004E-2</v>
    <v>8.5900000000000004E-2</v>
    <v>8.9200000000000002E-2</v>
    <v>8.7999999999999995E-2</v>
    <v>PHP</v>
    <v>8.7999999999999995E-2</v>
    <v>45064.744467592594</v>
    <v>BRL</v>
    <v>Philippine Peso/Brazilian Real FX Cross Rate</v>
    <v>8.7999999999999995E-2</v>
    <v>8.9099999999999999E-2</v>
    <v>PHPBRL</v>
    <v>Par de Moedas</v>
    <v>PHP/BRL</v>
    <v>1.1000000000000001E-3</v>
    <v>1.2500000000000001E-2</v>
  </rv>
  <rv s="1">
    <v>107</v>
  </rv>
  <rv s="0">
    <v>pt-BR</v>
    <v>av9fmw</v>
    <v>268435456</v>
    <v>1</v>
    <v>Da plataforma Refinitiv</v>
    <v>0</v>
    <v>1</v>
    <v>GMD/BRL</v>
    <v>3</v>
    <v>4</v>
    <v>Finance</v>
    <v>5</v>
    <v>0.1014</v>
    <v>7.5249999999999997E-2</v>
    <v>8.2680000000000003E-2</v>
    <v>8.3280000000000007E-2</v>
    <v>GMD</v>
    <v>8.1129999999999994E-2</v>
    <v>45064.744456018518</v>
    <v>BRL</v>
    <v>Gambian Dalasi/Brazilian Real FX Cross Rate</v>
    <v>8.1159999999999996E-2</v>
    <v>8.2479999999999998E-2</v>
    <v>GMDBRL</v>
    <v>Par de Moedas</v>
    <v>GMD/BRL</v>
    <v>1.3500000000000001E-3</v>
    <v>1.6639999999999999E-2</v>
  </rv>
  <rv s="1">
    <v>109</v>
  </rv>
  <rv s="0">
    <v>pt-BR</v>
    <v>bntua2</v>
    <v>268435456</v>
    <v>1</v>
    <v>Da plataforma Refinitiv</v>
    <v>0</v>
    <v>1</v>
    <v>GHS/BRL</v>
    <v>3</v>
    <v>4</v>
    <v>Finance</v>
    <v>5</v>
    <v>0.69169999999999998</v>
    <v>0.34010000000000001</v>
    <v>0.46960000000000002</v>
    <v>0.45950000000000002</v>
    <v>GHS</v>
    <v>0.4511</v>
    <v>45064.744467592594</v>
    <v>BRL</v>
    <v>Ghanaian Cedi/Brazilian Real FX Cross Rate</v>
    <v>0.4511</v>
    <v>0.45650000000000002</v>
    <v>GHSBRL</v>
    <v>Par de Moedas</v>
    <v>GHS/BRL</v>
    <v>5.3499999999999997E-3</v>
    <v>1.1859999999999999E-2</v>
  </rv>
  <rv s="1">
    <v>111</v>
  </rv>
  <rv s="0">
    <v>pt-BR</v>
    <v>av9q9c</v>
    <v>268435456</v>
    <v>1</v>
    <v>Da plataforma Refinitiv</v>
    <v>0</v>
    <v>1</v>
    <v>GEL/BRL</v>
    <v>3</v>
    <v>4</v>
    <v>Finance</v>
    <v>5</v>
    <v>2.0636000000000001</v>
    <v>1.5383</v>
    <v>1.9867999999999999</v>
    <v>1.9758</v>
    <v>GEL</v>
    <v>1.9287000000000001</v>
    <v>45064.744456018518</v>
    <v>BRL</v>
    <v>Georgian Lari/Brazilian Real FX Cross Rate</v>
    <v>1.9295</v>
    <v>1.9473</v>
    <v>GELBRL</v>
    <v>Par de Moedas</v>
    <v>GEL/BRL</v>
    <v>1.8599999999999998E-2</v>
    <v>9.6439999999999998E-3</v>
  </rv>
  <rv s="1">
    <v>113</v>
  </rv>
  <rv s="2">
    <v>https://www.bing.com/financeapi/forcetrigger?t=ab2qoc&amp;q=XTSX%3aGIP&amp;form=skydnc</v>
    <v>Learn more on Bing</v>
  </rv>
  <rv s="8">
    <v>pt-BR</v>
    <v>ab2qoc</v>
    <v>268435456</v>
    <v>1</v>
    <v>Da plataforma Refinitiv</v>
    <v>26</v>
    <v>27</v>
    <v>Green Impact (XTSX:GIP)</v>
    <v>8</v>
    <v>28</v>
    <v>Finance</v>
    <v>10</v>
    <v>10</v>
    <v>3.51</v>
    <v>XTSX</v>
    <v>20300000</v>
    <v>8.16</v>
    <v>2011</v>
    <v>8.15</v>
    <v>2.8064</v>
    <v>TSX Venture Exchange</v>
    <v>165445000</v>
    <v>Green Impact Partners Inc. is a Canada-based clean energy company with a portfolio of water and solids treatment and recycling facilities in North America. The Company acquires, develops, and builds renewable natural gas (RNG) projects, with the intention of building, owning, and operating a portfolio of RNG facilities, and participates in a range of zero-carbon opportunities during any stage of the project lifecycle. The Company operates through two segments: Water and Industrial, and Energy Production. The Water and Industrial segment consist of water, waste and solids disposal and recycling services as well as other marketing operations. It spans a range of industries including agriculture, forestry, government, midstream companies, public infrastructure, oil and gas production companies, potash and utilities. The Energy Production segment is comprised of multiple pre-production renewable energy projects. The Company's RNG projects include GreenGas Colorado and Future Energy Park.</v>
    <v>XTSX</v>
    <v>8.25</v>
    <v>45064.647523148145</v>
    <v>115</v>
    <v>4220</v>
    <v>CAD</v>
    <v>Green Impact</v>
    <v>Green Impact</v>
    <v>8.16</v>
    <v>8.15</v>
    <v>666 Burrard Street, Suite 2500, VANCOUVER, BC, V6C 2X8 CA</v>
    <v>Professional &amp; Commercial Services</v>
    <v>GIP</v>
    <v>Ações</v>
    <v>Green Impact (XTSX:GIP)</v>
    <v>-0.1</v>
    <v>-1.2121E-2</v>
    <v>300</v>
  </rv>
  <rv s="1">
    <v>116</v>
  </rv>
  <rv s="0">
    <v>pt-BR</v>
    <v>avach7</v>
    <v>268435456</v>
    <v>1</v>
    <v>Da plataforma Refinitiv</v>
    <v>0</v>
    <v>1</v>
    <v>GTQ/BRL</v>
    <v>3</v>
    <v>4</v>
    <v>Finance</v>
    <v>5</v>
    <v>0.71199999999999997</v>
    <v>0.61019999999999996</v>
    <v>0.63759999999999994</v>
    <v>0.6331</v>
    <v>GTQ</v>
    <v>0.63219999999999998</v>
    <v>45064.744456018518</v>
    <v>BRL</v>
    <v>Guatemala Quetzal/Brazilian Real FX Cross Rate</v>
    <v>0.63249999999999995</v>
    <v>0.63660000000000005</v>
    <v>GTQBRL</v>
    <v>Par de Moedas</v>
    <v>GTQ/BRL</v>
    <v>4.4000000000000003E-3</v>
    <v>6.9599999999999992E-3</v>
  </rv>
  <rv s="1">
    <v>118</v>
  </rv>
  <rv s="0">
    <v>pt-BR</v>
    <v>bsnxec</v>
    <v>268435456</v>
    <v>1</v>
    <v>Da plataforma Refinitiv</v>
    <v>0</v>
    <v>1</v>
    <v>GYD/USD</v>
    <v>3</v>
    <v>14</v>
    <v>Finance</v>
    <v>5</v>
    <v>4.7600000000000003E-3</v>
    <v>4.7200000000000002E-3</v>
    <v>4.7520000000000001E-3</v>
    <v>4.7390000000000002E-3</v>
    <v>GYD</v>
    <v>4.7169999999999998E-3</v>
    <v>45064.74359953704</v>
    <v>USD</v>
    <v>Guyana Dollar/US Dollar FX Cross Rate</v>
    <v>4.7169999999999998E-3</v>
    <v>4.7169999999999998E-3</v>
    <v>GYDUSD</v>
    <v>Par de Moedas</v>
    <v>GYD/USD</v>
    <v>0</v>
    <v>0</v>
  </rv>
  <rv s="1">
    <v>120</v>
  </rv>
  <rv s="0">
    <v>pt-BR</v>
    <v>avan3m</v>
    <v>268435456</v>
    <v>1</v>
    <v>Da plataforma Refinitiv</v>
    <v>0</v>
    <v>1</v>
    <v>GNF/BRL</v>
    <v>3</v>
    <v>4</v>
    <v>Finance</v>
    <v>5</v>
    <v>6.3670000000000003E-4</v>
    <v>5.1730000000000005E-4</v>
    <v>5.7879999999999997E-4</v>
    <v>5.8060000000000002E-4</v>
    <v>GNF</v>
    <v>5.6849999999999999E-4</v>
    <v>45064.744479166664</v>
    <v>BRL</v>
    <v>Guinean Franc/Brazilian Real FX Cross Rate</v>
    <v>5.6879999999999995E-4</v>
    <v>5.7289999999999999E-4</v>
    <v>GNFBRL</v>
    <v>Par de Moedas</v>
    <v>GNF/BRL</v>
    <v>4.4000000000000002E-6</v>
    <v>7.7400000000000004E-3</v>
  </rv>
  <rv s="1">
    <v>122</v>
  </rv>
  <rv s="0">
    <v>pt-BR</v>
    <v>avaxp2</v>
    <v>268435456</v>
    <v>1</v>
    <v>Da plataforma Refinitiv</v>
    <v>0</v>
    <v>1</v>
    <v>HTG/BRL</v>
    <v>3</v>
    <v>4</v>
    <v>Finance</v>
    <v>5</v>
    <v>4.6620000000000002E-2</v>
    <v>3.091E-2</v>
    <v>3.465E-2</v>
    <v>3.4669999999999999E-2</v>
    <v>HTG</v>
    <v>3.4049999999999997E-2</v>
    <v>45064.744456018518</v>
    <v>BRL</v>
    <v>Haiti Gourde/Brazilian Real FX Cross Rate</v>
    <v>3.4070000000000003E-2</v>
    <v>3.4549999999999997E-2</v>
    <v>HTGBRL</v>
    <v>Par de Moedas</v>
    <v>HTG/BRL</v>
    <v>5.0000000000000001E-4</v>
    <v>1.4683999999999999E-2</v>
  </rv>
  <rv s="1">
    <v>124</v>
  </rv>
  <rv s="0">
    <v>pt-BR</v>
    <v>avb9bh</v>
    <v>268435456</v>
    <v>1</v>
    <v>Da plataforma Refinitiv</v>
    <v>0</v>
    <v>1</v>
    <v>HNL/BRL</v>
    <v>3</v>
    <v>4</v>
    <v>Finance</v>
    <v>5</v>
    <v>0.22470000000000001</v>
    <v>0.18909999999999999</v>
    <v>0.20219999999999999</v>
    <v>0.2014</v>
    <v>HNL</v>
    <v>0.20050000000000001</v>
    <v>45064.744456018518</v>
    <v>BRL</v>
    <v>Honduras Lempira/Brazilian Real FX Cross Rate</v>
    <v>0.2006</v>
    <v>0.20200000000000001</v>
    <v>HNLBRL</v>
    <v>Par de Moedas</v>
    <v>HNL/BRL</v>
    <v>1.5E-3</v>
    <v>7.4809999999999998E-3</v>
  </rv>
  <rv s="1">
    <v>126</v>
  </rv>
  <rv s="0">
    <v>pt-BR</v>
    <v>avbjww</v>
    <v>268435456</v>
    <v>1</v>
    <v>Da plataforma Refinitiv</v>
    <v>0</v>
    <v>1</v>
    <v>HKD/BRL</v>
    <v>3</v>
    <v>4</v>
    <v>Finance</v>
    <v>5</v>
    <v>0.70650000000000002</v>
    <v>0.59740000000000004</v>
    <v>0.63629999999999998</v>
    <v>0.63070000000000004</v>
    <v>HKD</v>
    <v>0.63080000000000003</v>
    <v>45064.744467592594</v>
    <v>BRL</v>
    <v>Hong Kong Dollar/Brazilian Real FX Cross Rate</v>
    <v>0.63080000000000003</v>
    <v>0.63560000000000005</v>
    <v>HKDBRL</v>
    <v>Par de Moedas</v>
    <v>HKD/BRL</v>
    <v>4.79E-3</v>
    <v>7.5929999999999999E-3</v>
  </rv>
  <rv s="1">
    <v>128</v>
  </rv>
  <rv s="0">
    <v>pt-BR</v>
    <v>avbujc</v>
    <v>268435456</v>
    <v>1</v>
    <v>Da plataforma Refinitiv</v>
    <v>0</v>
    <v>1</v>
    <v>HUF/BRL</v>
    <v>3</v>
    <v>4</v>
    <v>Finance</v>
    <v>5</v>
    <v>1.503E-2</v>
    <v>1.171E-2</v>
    <v>1.4489999999999999E-2</v>
    <v>1.4189999999999999E-2</v>
    <v>HUF</v>
    <v>1.448E-2</v>
    <v>45064.744467592594</v>
    <v>BRL</v>
    <v>Hungarian Forint/Brazilian Real FX Cross Rate</v>
    <v>1.448E-2</v>
    <v>1.4250000000000001E-2</v>
    <v>HUFBRL</v>
    <v>Par de Moedas</v>
    <v>HUF/BRL</v>
    <v>-2.32E-4</v>
    <v>-1.6024E-2</v>
  </rv>
  <rv s="1">
    <v>130</v>
  </rv>
  <rv s="0">
    <v>pt-BR</v>
    <v>aw14im</v>
    <v>268435456</v>
    <v>1</v>
    <v>Da plataforma Refinitiv</v>
    <v>0</v>
    <v>1</v>
    <v>YER/BRL</v>
    <v>3</v>
    <v>4</v>
    <v>Finance</v>
    <v>5</v>
    <v>2.2079999999999999E-2</v>
    <v>1.873E-2</v>
    <v>1.9890000000000001E-2</v>
    <v>1.976E-2</v>
    <v>YER</v>
    <v>1.9720000000000001E-2</v>
    <v>45064.744456018518</v>
    <v>BRL</v>
    <v>Yemen Riyal/Brazilian Real FX Cross Rate</v>
    <v>1.9720000000000001E-2</v>
    <v>1.9869999999999999E-2</v>
    <v>YERBRL</v>
    <v>Par de Moedas</v>
    <v>YER/BRL</v>
    <v>1.4999999999999999E-4</v>
    <v>7.6060000000000008E-3</v>
  </rv>
  <rv s="1">
    <v>132</v>
  </rv>
  <rv s="2">
    <v>https://www.bing.com/financeapi/forcetrigger?t=aayw9c&amp;q=XTSE%3aIMP&amp;form=skydnc</v>
    <v>Learn more on Bing</v>
  </rv>
  <rv s="3">
    <v>pt-BR</v>
    <v>aayw9c</v>
    <v>268435456</v>
    <v>1</v>
    <v>Da plataforma Refinitiv</v>
    <v>6</v>
    <v>7</v>
    <v>Intermap Tech (XTSE:IMP)</v>
    <v>8</v>
    <v>29</v>
    <v>Finance</v>
    <v>10</v>
    <v>0.99</v>
    <v>0.36</v>
    <v>XTSE</v>
    <v>37693710</v>
    <v>0.56000000000000005</v>
    <v>1997</v>
    <v>0.53</v>
    <v>1.3238000000000001</v>
    <v>Toronto Stock Exchange</v>
    <v>20757710</v>
    <v>Intermap Technologies Corporation is a global geospatial intelligence company, which creates geospatial solutions and analytics for its customers. The Company operates through its digital mapping and related services segment. Its geographical segments include United States, Canada, Europe and Asia/Pacific. Its business activities include data acquisition and collection, using radar sensor technologies; value-added data products and services with NEXTMap database, along with its software and fusion technologies, and commercial applications and solutions, including a Webstore and software sales. Its geospatial solutions and analytics are used in a range of applications, including location-based information, risk assessment, geographic information systems (GIS), engineering, utilities, global positioning systems (GPS) maps, oil and gas, renewable energy, hydrology, environmental planning, land management, wireless communications, transportation, advertising, and 3D visualization.</v>
    <v>XTSE</v>
    <v>0.55000000000000004</v>
    <v>69</v>
    <v>45063.83258101852</v>
    <v>134</v>
    <v>4220</v>
    <v>CAD</v>
    <v>Intermap Tech</v>
    <v>Intermap Tech</v>
    <v>0.5</v>
    <v>0.54</v>
    <v>0.56000000000000005</v>
    <v>8310 S Valley Hwy Ste 400, ENGLEWOOD, CO, 80112-5809 US</v>
    <v>Construction &amp; Engineering</v>
    <v>IMP</v>
    <v>Ações</v>
    <v>Intermap Tech (XTSE:IMP)</v>
    <v>0.01</v>
    <v>1.8182E-2</v>
    <v>7900</v>
  </rv>
  <rv s="1">
    <v>135</v>
  </rv>
  <rv s="0">
    <v>pt-BR</v>
    <v>av4a8m</v>
    <v>268435456</v>
    <v>1</v>
    <v>Da plataforma Refinitiv</v>
    <v>0</v>
    <v>1</v>
    <v>KYD/BRL</v>
    <v>3</v>
    <v>4</v>
    <v>Finance</v>
    <v>5</v>
    <v>6.6313000000000004</v>
    <v>5.6162999999999998</v>
    <v>5.9947999999999997</v>
    <v>5.9874000000000001</v>
    <v>KYD</v>
    <v>5.9131999999999998</v>
    <v>45064.744456018518</v>
    <v>BRL</v>
    <v>Cayman Islands Dollar/Brazilian Real FX Cross Rate</v>
    <v>5.9157000000000002</v>
    <v>5.9585999999999997</v>
    <v>KYDBRL</v>
    <v>Par de Moedas</v>
    <v>KYD/BRL</v>
    <v>4.5400000000000003E-2</v>
    <v>7.6780000000000008E-3</v>
  </rv>
  <rv s="1">
    <v>137</v>
  </rv>
  <rv s="0">
    <v>pt-BR</v>
    <v>bsny52</v>
    <v>268435456</v>
    <v>1</v>
    <v>Da plataforma Refinitiv</v>
    <v>0</v>
    <v>1</v>
    <v>FKP/USD</v>
    <v>3</v>
    <v>14</v>
    <v>Finance</v>
    <v>5</v>
    <v>1.2656000000000001</v>
    <v>1.0639000000000001</v>
    <v>1.246</v>
    <v>1.2455000000000001</v>
    <v>FKP</v>
    <v>1.2450000000000001</v>
    <v>45064.735729166663</v>
    <v>USD</v>
    <v>Falkland Islands Pound/US Dollar FX Spot Rate</v>
    <v>1.2450000000000001</v>
    <v>1.2444999999999999</v>
    <v>FKPUSD</v>
    <v>Par de Moedas</v>
    <v>FKP/USD</v>
    <v>-5.0000000000000001E-4</v>
    <v>-4.016E-4</v>
  </rv>
  <rv s="1">
    <v>139</v>
  </rv>
  <rv s="0">
    <v>pt-BR</v>
    <v>bodo27</v>
    <v>268435456</v>
    <v>1</v>
    <v>Da plataforma Refinitiv</v>
    <v>0</v>
    <v>1</v>
    <v>SBD/BRL</v>
    <v>3</v>
    <v>4</v>
    <v>Finance</v>
    <v>5</v>
    <v>0.66180000000000005</v>
    <v>0.54700000000000004</v>
    <v>0.58240000000000003</v>
    <v>0.59719999999999995</v>
    <v>SBD</v>
    <v>0.55320000000000003</v>
    <v>45064.744467592594</v>
    <v>BRL</v>
    <v>Solomon Islands Dollar/Brazilian Real FX Cross Rate</v>
    <v>0.55320000000000003</v>
    <v>0.55720000000000003</v>
    <v>SBDBRL</v>
    <v>Par de Moedas</v>
    <v>SBD/BRL</v>
    <v>4.0000000000000001E-3</v>
    <v>7.2309999999999996E-3</v>
  </rv>
  <rv s="1">
    <v>141</v>
  </rv>
  <rv s="0">
    <v>pt-BR</v>
    <v>avcgr7</v>
    <v>268435456</v>
    <v>1</v>
    <v>Da plataforma Refinitiv</v>
    <v>0</v>
    <v>1</v>
    <v>INR/BRL</v>
    <v>3</v>
    <v>4</v>
    <v>Finance</v>
    <v>5</v>
    <v>6.9080000000000003E-2</v>
    <v>5.9380000000000002E-2</v>
    <v>6.0199999999999997E-2</v>
    <v>5.9769999999999997E-2</v>
    <v>INR</v>
    <v>5.994E-2</v>
    <v>45064.744467592594</v>
    <v>BRL</v>
    <v>Indian Rupee/Brazilian Real FX Cross Rate</v>
    <v>5.994E-2</v>
    <v>6.0109999999999997E-2</v>
    <v>INRBRL</v>
    <v>Par de Moedas</v>
    <v>INR/BRL</v>
    <v>1.7200000000000001E-4</v>
    <v>2.8699999999999997E-3</v>
  </rv>
  <rv s="1">
    <v>143</v>
  </rv>
  <rv s="0">
    <v>pt-BR</v>
    <v>avcrdm</v>
    <v>268435456</v>
    <v>1</v>
    <v>Da plataforma Refinitiv</v>
    <v>0</v>
    <v>1</v>
    <v>IDR/BRL</v>
    <v>3</v>
    <v>4</v>
    <v>Finance</v>
    <v>5</v>
    <v>4.0000000000000002E-4</v>
    <v>2.9999999999999997E-4</v>
    <v>2.9999999999999997E-4</v>
    <v>2.9999999999999997E-4</v>
    <v>IDR</v>
    <v>2.9999999999999997E-4</v>
    <v>45064.744467592594</v>
    <v>BRL</v>
    <v>Indonesian Rupiah/Brazilian Real FX Cross Rate</v>
    <v>2.9999999999999997E-4</v>
    <v>2.9999999999999997E-4</v>
    <v>IDRBRL</v>
    <v>Par de Moedas</v>
    <v>IDR/BRL</v>
    <v>0</v>
    <v>0</v>
  </rv>
  <rv s="1">
    <v>145</v>
  </rv>
  <rv s="9">
    <v>pt-BR</v>
    <v>bpfzw7</v>
    <v>268435456</v>
    <v>1</v>
    <v>Da plataforma Refinitiv</v>
    <v>30</v>
    <v>31</v>
    <v>IRR/USD</v>
    <v>3</v>
    <v>32</v>
    <v>Finance</v>
    <v>5</v>
    <v>2.4150000000000001E-5</v>
    <v>2.3459999999999999E-5</v>
    <v>2.3799999999999999E-5</v>
    <v>2.3799999999999999E-5</v>
    <v>IRR</v>
    <v>2.3799999999999999E-5</v>
    <v>45064.736319444448</v>
    <v>USD</v>
    <v>Iranian Rial/US Dollar FX Cross Rate</v>
    <v>2.3799999999999999E-5</v>
    <v>2.3799999999999999E-5</v>
    <v>IRRUSD</v>
    <v>Par de Moedas</v>
    <v>IRR/USD</v>
    <v>0</v>
  </rv>
  <rv s="1">
    <v>147</v>
  </rv>
  <rv s="0">
    <v>pt-BR</v>
    <v>avd2z2</v>
    <v>268435456</v>
    <v>1</v>
    <v>Da plataforma Refinitiv</v>
    <v>0</v>
    <v>1</v>
    <v>IQD/BRL</v>
    <v>3</v>
    <v>4</v>
    <v>Finance</v>
    <v>5</v>
    <v>4.0740000000000004E-3</v>
    <v>3.2109999999999999E-3</v>
    <v>3.8E-3</v>
    <v>3.774E-3</v>
    <v>IQD</v>
    <v>3.7659999999999998E-3</v>
    <v>45064.744456018518</v>
    <v>BRL</v>
    <v>Iraqi Dinar/Brazilian Real FX Cross Rate</v>
    <v>3.7680000000000001E-3</v>
    <v>3.7950000000000002E-3</v>
    <v>IQDBRL</v>
    <v>Par de Moedas</v>
    <v>IQD/BRL</v>
    <v>2.9E-5</v>
    <v>7.7000000000000002E-3</v>
  </rv>
  <rv s="1">
    <v>149</v>
  </rv>
  <rv s="0">
    <v>pt-BR</v>
    <v>avc65r</v>
    <v>268435456</v>
    <v>1</v>
    <v>Da plataforma Refinitiv</v>
    <v>0</v>
    <v>1</v>
    <v>ISK/BRL</v>
    <v>3</v>
    <v>4</v>
    <v>Finance</v>
    <v>5</v>
    <v>4.0379999999999999E-2</v>
    <v>3.3829999999999999E-2</v>
    <v>3.5409999999999997E-2</v>
    <v>3.5270000000000003E-2</v>
    <v>ISK</v>
    <v>3.5310000000000001E-2</v>
    <v>45064.744444444441</v>
    <v>BRL</v>
    <v>Icelandic Krona/Brazilian Real FX Cross Rate</v>
    <v>3.5310000000000001E-2</v>
    <v>3.5319999999999997E-2</v>
    <v>ISKBRL</v>
    <v>Par de Moedas</v>
    <v>ISK/BRL</v>
    <v>9.0000000000000002E-6</v>
    <v>2.5489999999999996E-4</v>
  </rv>
  <rv s="1">
    <v>151</v>
  </rv>
  <rv s="0">
    <v>pt-BR</v>
    <v>avddlh</v>
    <v>268435456</v>
    <v>1</v>
    <v>Da plataforma Refinitiv</v>
    <v>0</v>
    <v>1</v>
    <v>ILS/BRL</v>
    <v>3</v>
    <v>4</v>
    <v>Finance</v>
    <v>5</v>
    <v>1.6029</v>
    <v>1.3315999999999999</v>
    <v>1.3663000000000001</v>
    <v>1.3531</v>
    <v>ILS</v>
    <v>1.3546</v>
    <v>45064.744467592594</v>
    <v>BRL</v>
    <v>Israeli Shekel/Brazilian Real FX Cross Rate</v>
    <v>1.3546</v>
    <v>1.3627</v>
    <v>ILSBRL</v>
    <v>Par de Moedas</v>
    <v>ILS/BRL</v>
    <v>8.1300000000000001E-3</v>
    <v>6.0019999999999995E-3</v>
  </rv>
  <rv s="1">
    <v>153</v>
  </rv>
  <rv s="0">
    <v>pt-BR</v>
    <v>avdo7w</v>
    <v>268435456</v>
    <v>1</v>
    <v>Da plataforma Refinitiv</v>
    <v>0</v>
    <v>1</v>
    <v>JMD/BRL</v>
    <v>3</v>
    <v>4</v>
    <v>Finance</v>
    <v>5</v>
    <v>3.6069999999999998E-2</v>
    <v>3.0269999999999998E-2</v>
    <v>3.2030000000000003E-2</v>
    <v>3.211E-2</v>
    <v>JMD</v>
    <v>3.1449999999999999E-2</v>
    <v>45064.744456018518</v>
    <v>BRL</v>
    <v>Jamaican Dollar/Brazilian Real FX Cross Rate</v>
    <v>3.1460000000000002E-2</v>
    <v>3.1890000000000002E-2</v>
    <v>JMDBRL</v>
    <v>Par de Moedas</v>
    <v>JMD/BRL</v>
    <v>4.4000000000000002E-4</v>
    <v>1.3990000000000001E-2</v>
  </rv>
  <rv s="1">
    <v>155</v>
  </rv>
  <rv s="0">
    <v>pt-BR</v>
    <v>avdytc</v>
    <v>268435456</v>
    <v>1</v>
    <v>Da plataforma Refinitiv</v>
    <v>0</v>
    <v>1</v>
    <v>JPY/BRL</v>
    <v>3</v>
    <v>4</v>
    <v>Finance</v>
    <v>5</v>
    <v>4.2169999999999999E-2</v>
    <v>3.415E-2</v>
    <v>3.6040000000000003E-2</v>
    <v>3.5810000000000002E-2</v>
    <v>JPY</v>
    <v>3.5869999999999999E-2</v>
    <v>45064.744479166664</v>
    <v>BRL</v>
    <v>Japanese Yen/Brazilian Real FX Cross Rate</v>
    <v>3.5869999999999999E-2</v>
    <v>3.5900000000000001E-2</v>
    <v>JPYBRL</v>
    <v>Par de Moedas</v>
    <v>JPY/BRL</v>
    <v>2.8E-5</v>
    <v>7.806E-4</v>
  </rv>
  <rv s="1">
    <v>157</v>
  </rv>
  <rv s="0">
    <v>pt-BR</v>
    <v>aveafr</v>
    <v>268435456</v>
    <v>1</v>
    <v>Da plataforma Refinitiv</v>
    <v>0</v>
    <v>1</v>
    <v>JOD/BRL</v>
    <v>3</v>
    <v>4</v>
    <v>Finance</v>
    <v>5</v>
    <v>7.7872000000000003</v>
    <v>6.6051000000000002</v>
    <v>7.0157999999999996</v>
    <v>6.9607000000000001</v>
    <v>JOD</v>
    <v>6.9542000000000002</v>
    <v>45064.744456018518</v>
    <v>BRL</v>
    <v>Jordanian Dinar/Brazilian Real FX Cross Rate</v>
    <v>6.9572000000000003</v>
    <v>7.0076000000000001</v>
    <v>JODBRL</v>
    <v>Par de Moedas</v>
    <v>JOD/BRL</v>
    <v>5.3400000000000003E-2</v>
    <v>7.6790000000000001E-3</v>
  </rv>
  <rv s="1">
    <v>159</v>
  </rv>
  <rv s="0">
    <v>pt-BR</v>
    <v>avfhvh</v>
    <v>268435456</v>
    <v>1</v>
    <v>Da plataforma Refinitiv</v>
    <v>0</v>
    <v>1</v>
    <v>KWD/BRL</v>
    <v>3</v>
    <v>4</v>
    <v>Finance</v>
    <v>5</v>
    <v>17.9664</v>
    <v>15.314399999999999</v>
    <v>16.201699999999999</v>
    <v>16.081</v>
    <v>KWD</v>
    <v>16.083100000000002</v>
    <v>45064.744479166664</v>
    <v>BRL</v>
    <v>Kuwaiti Dinar/Brazilian Real FX Cross Rate</v>
    <v>16.083100000000002</v>
    <v>16.1844</v>
    <v>KWDBRL</v>
    <v>Par de Moedas</v>
    <v>KWD/BRL</v>
    <v>0.1013</v>
    <v>6.2989999999999999E-3</v>
  </rv>
  <rv s="1">
    <v>161</v>
  </rv>
  <rv s="0">
    <v>pt-BR</v>
    <v>avfshw</v>
    <v>268435456</v>
    <v>1</v>
    <v>Da plataforma Refinitiv</v>
    <v>0</v>
    <v>1</v>
    <v>LAK/BRL</v>
    <v>3</v>
    <v>4</v>
    <v>Finance</v>
    <v>5</v>
    <v>3.991E-4</v>
    <v>2.767E-4</v>
    <v>2.8299999999999999E-4</v>
    <v>2.8180000000000002E-4</v>
    <v>LAK</v>
    <v>2.8049999999999999E-4</v>
    <v>45064.744456018518</v>
    <v>BRL</v>
    <v>Lao Kip/Brazilian Real FX Cross Rate</v>
    <v>2.8069999999999999E-4</v>
    <v>2.8269999999999999E-4</v>
    <v>LAKBRL</v>
    <v>Par de Moedas</v>
    <v>LAK/BRL</v>
    <v>2.2000000000000001E-6</v>
    <v>7.8429999999999993E-3</v>
  </rv>
  <rv s="1">
    <v>163</v>
  </rv>
  <rv s="0">
    <v>pt-BR</v>
    <v>avgpc7</v>
    <v>268435456</v>
    <v>1</v>
    <v>Da plataforma Refinitiv</v>
    <v>0</v>
    <v>1</v>
    <v>LSL/BRL</v>
    <v>3</v>
    <v>4</v>
    <v>Finance</v>
    <v>5</v>
    <v>0.33310000000000001</v>
    <v>0.25259999999999999</v>
    <v>0.25700000000000001</v>
    <v>0.2535</v>
    <v>LSL</v>
    <v>0.25640000000000002</v>
    <v>45064.744456018518</v>
    <v>BRL</v>
    <v>Lesotho Loti/Brazilian Real FX Cross Rate</v>
    <v>0.25650000000000001</v>
    <v>0.25679999999999997</v>
    <v>LSLBRL</v>
    <v>Par de Moedas</v>
    <v>LSL/BRL</v>
    <v>4.0000000000000002E-4</v>
    <v>1.56E-3</v>
  </rv>
  <rv s="1">
    <v>165</v>
  </rv>
  <rv s="0">
    <v>pt-BR</v>
    <v>avgepr</v>
    <v>268435456</v>
    <v>1</v>
    <v>Da plataforma Refinitiv</v>
    <v>0</v>
    <v>1</v>
    <v>LBP/BRL</v>
    <v>3</v>
    <v>4</v>
    <v>Finance</v>
    <v>5</v>
    <v>3.6410000000000001E-3</v>
    <v>3.1500000000000001E-4</v>
    <v>3.3199999999999999E-4</v>
    <v>3.2899999999999997E-4</v>
    <v>LBP</v>
    <v>3.2899999999999997E-4</v>
    <v>45064.744456018518</v>
    <v>BRL</v>
    <v>Lebanese Pound/Brazilian Real FX Cross Rate</v>
    <v>3.2899999999999997E-4</v>
    <v>3.3100000000000002E-4</v>
    <v>LBPBRL</v>
    <v>Par de Moedas</v>
    <v>LBP/BRL</v>
    <v>1.9999999999999999E-6</v>
    <v>6.0790000000000002E-3</v>
  </rv>
  <rv s="1">
    <v>167</v>
  </rv>
  <rv s="0">
    <v>pt-BR</v>
    <v>avgzxm</v>
    <v>268435456</v>
    <v>1</v>
    <v>Da plataforma Refinitiv</v>
    <v>0</v>
    <v>1</v>
    <v>LRD/BRL</v>
    <v>3</v>
    <v>4</v>
    <v>Finance</v>
    <v>5</v>
    <v>3.5810000000000002E-2</v>
    <v>2.8899999999999999E-2</v>
    <v>2.9489999999999999E-2</v>
    <v>2.9729999999999999E-2</v>
    <v>LRD</v>
    <v>2.9219999999999999E-2</v>
    <v>45064.744456018518</v>
    <v>BRL</v>
    <v>Liberian Dollar/Brazilian Real FX Cross Rate</v>
    <v>2.9229999999999999E-2</v>
    <v>2.9440000000000001E-2</v>
    <v>LRDBRL</v>
    <v>Par de Moedas</v>
    <v>LRD/BRL</v>
    <v>2.2000000000000001E-4</v>
    <v>7.5290000000000001E-3</v>
  </rv>
  <rv s="1">
    <v>169</v>
  </rv>
  <rv s="0">
    <v>pt-BR</v>
    <v>avhbk2</v>
    <v>268435456</v>
    <v>1</v>
    <v>Da plataforma Refinitiv</v>
    <v>0</v>
    <v>1</v>
    <v>LYD/BRL</v>
    <v>3</v>
    <v>4</v>
    <v>Finance</v>
    <v>5</v>
    <v>1.1377999999999999</v>
    <v>0.98199999999999998</v>
    <v>1.0359</v>
    <v>1.0321</v>
    <v>LYD</v>
    <v>1.0282</v>
    <v>45064.744456018518</v>
    <v>BRL</v>
    <v>Libyan Dinar/Brazilian Real FX Cross Rate</v>
    <v>1.0286999999999999</v>
    <v>1.0347</v>
    <v>LYDBRL</v>
    <v>Par de Moedas</v>
    <v>LYD/BRL</v>
    <v>6.4999999999999997E-3</v>
    <v>6.3219999999999995E-3</v>
  </rv>
  <rv s="1">
    <v>171</v>
  </rv>
  <rv s="0">
    <v>pt-BR</v>
    <v>avhwrw</v>
    <v>268435456</v>
    <v>1</v>
    <v>Da plataforma Refinitiv</v>
    <v>0</v>
    <v>1</v>
    <v>MOP/BRL</v>
    <v>3</v>
    <v>4</v>
    <v>Finance</v>
    <v>5</v>
    <v>0.68540000000000001</v>
    <v>0.57920000000000005</v>
    <v>0.61719999999999997</v>
    <v>0.61240000000000006</v>
    <v>MOP</v>
    <v>0.61160000000000003</v>
    <v>45064.744456018518</v>
    <v>BRL</v>
    <v>Macanese Pataca/Brazilian Real FX Cross Rate</v>
    <v>0.6119</v>
    <v>0.61419999999999997</v>
    <v>MOPBRL</v>
    <v>Par de Moedas</v>
    <v>MOP/BRL</v>
    <v>2.5999999999999999E-3</v>
    <v>4.2509999999999996E-3</v>
  </rv>
  <rv s="1">
    <v>173</v>
  </rv>
  <rv s="0">
    <v>pt-BR</v>
    <v>avi8ec</v>
    <v>268435456</v>
    <v>1</v>
    <v>Da plataforma Refinitiv</v>
    <v>0</v>
    <v>1</v>
    <v>MKD/BRL</v>
    <v>3</v>
    <v>4</v>
    <v>Finance</v>
    <v>5</v>
    <v>9.4350000000000003E-2</v>
    <v>8.0519999999999994E-2</v>
    <v>8.7029999999999996E-2</v>
    <v>8.6779999999999996E-2</v>
    <v>MKD</v>
    <v>8.634E-2</v>
    <v>45064.744456018518</v>
    <v>BRL</v>
    <v>North Macedonian Denar/Brazilian Real FX Cross Rate</v>
    <v>8.6370000000000002E-2</v>
    <v>8.6889999999999995E-2</v>
    <v>MKDBRL</v>
    <v>Par de Moedas</v>
    <v>MKD/BRL</v>
    <v>5.5000000000000003E-4</v>
    <v>6.3699999999999998E-3</v>
  </rv>
  <rv s="1">
    <v>175</v>
  </rv>
  <rv s="0">
    <v>pt-BR</v>
    <v>aviizr</v>
    <v>268435456</v>
    <v>1</v>
    <v>Da plataforma Refinitiv</v>
    <v>0</v>
    <v>1</v>
    <v>MGA/BRL</v>
    <v>3</v>
    <v>4</v>
    <v>Finance</v>
    <v>5</v>
    <v>1.338E-3</v>
    <v>1.0920000000000001E-3</v>
    <v>1.129E-3</v>
    <v>1.127E-3</v>
    <v>MGA</v>
    <v>1.119E-3</v>
    <v>45064.744456018518</v>
    <v>BRL</v>
    <v>Malagasy Ariary/Brazilian Real FX Cross Rate</v>
    <v>1.1199999999999999E-3</v>
    <v>1.1280000000000001E-3</v>
    <v>MGABRL</v>
    <v>Par de Moedas</v>
    <v>MGA/BRL</v>
    <v>9.0000000000000002E-6</v>
    <v>8.0429999999999998E-3</v>
  </rv>
  <rv s="1">
    <v>177</v>
  </rv>
  <rv s="0">
    <v>pt-BR</v>
    <v>avj58m</v>
    <v>268435456</v>
    <v>1</v>
    <v>Da plataforma Refinitiv</v>
    <v>0</v>
    <v>1</v>
    <v>MYR/BRL</v>
    <v>3</v>
    <v>4</v>
    <v>Finance</v>
    <v>5</v>
    <v>1.2447999999999999</v>
    <v>1.0564</v>
    <v>1.0973999999999999</v>
    <v>1.0894999999999999</v>
    <v>MYR</v>
    <v>1.0904</v>
    <v>45064.744467592594</v>
    <v>BRL</v>
    <v>Malaysian Ringgit/Brazilian Real FX Cross Rate</v>
    <v>1.0904</v>
    <v>1.0961000000000001</v>
    <v>MYRBRL</v>
    <v>Par de Moedas</v>
    <v>MYR/BRL</v>
    <v>5.7000000000000002E-3</v>
    <v>5.2270000000000007E-3</v>
  </rv>
  <rv s="1">
    <v>179</v>
  </rv>
  <rv s="0">
    <v>pt-BR</v>
    <v>avitm7</v>
    <v>268435456</v>
    <v>1</v>
    <v>Da plataforma Refinitiv</v>
    <v>0</v>
    <v>1</v>
    <v>MWK/BRL</v>
    <v>3</v>
    <v>4</v>
    <v>Finance</v>
    <v>5</v>
    <v>6.2529999999999999E-3</v>
    <v>4.5240000000000002E-3</v>
    <v>4.8180000000000002E-3</v>
    <v>4.8390000000000004E-3</v>
    <v>MWK</v>
    <v>4.7739999999999996E-3</v>
    <v>45064.744456018518</v>
    <v>BRL</v>
    <v>Malawian Kwacha/Brazilian Real FX Cross Rate</v>
    <v>4.7759999999999999E-3</v>
    <v>4.8120000000000003E-3</v>
    <v>MWKBRL</v>
    <v>Par de Moedas</v>
    <v>MWK/BRL</v>
    <v>3.8000000000000002E-5</v>
    <v>7.9600000000000001E-3</v>
  </rv>
  <rv s="1">
    <v>181</v>
  </rv>
  <rv s="0">
    <v>pt-BR</v>
    <v>avjfu2</v>
    <v>268435456</v>
    <v>1</v>
    <v>Da plataforma Refinitiv</v>
    <v>0</v>
    <v>1</v>
    <v>MVR/BRL</v>
    <v>3</v>
    <v>4</v>
    <v>Finance</v>
    <v>5</v>
    <v>0.35680000000000001</v>
    <v>0.30259999999999998</v>
    <v>0.32369999999999999</v>
    <v>0.32029999999999997</v>
    <v>MVR</v>
    <v>0.31850000000000001</v>
    <v>45064.744456018518</v>
    <v>BRL</v>
    <v>Maldives Rufiyaa/Brazilian Real FX Cross Rate</v>
    <v>0.31869999999999998</v>
    <v>0.32100000000000001</v>
    <v>MVRBRL</v>
    <v>Par de Moedas</v>
    <v>MVR/BRL</v>
    <v>2.5000000000000001E-3</v>
    <v>7.8490000000000001E-3</v>
  </rv>
  <rv s="1">
    <v>183</v>
  </rv>
  <rv s="0">
    <v>pt-BR</v>
    <v>avkxw7</v>
    <v>268435456</v>
    <v>1</v>
    <v>Da plataforma Refinitiv</v>
    <v>0</v>
    <v>1</v>
    <v>MAD/BRL</v>
    <v>3</v>
    <v>4</v>
    <v>Finance</v>
    <v>5</v>
    <v>0.54110000000000003</v>
    <v>0.4577</v>
    <v>0.48880000000000001</v>
    <v>0.48559999999999998</v>
    <v>MAD</v>
    <v>0.48799999999999999</v>
    <v>45064.744467592594</v>
    <v>BRL</v>
    <v>Moroccan Dirham/Brazilian Real FX Cross Rate</v>
    <v>0.4879</v>
    <v>0.48759999999999998</v>
    <v>MADBRL</v>
    <v>Par de Moedas</v>
    <v>MAD/BRL</v>
    <v>-4.0000000000000002E-4</v>
    <v>-8.1970000000000003E-4</v>
  </rv>
  <rv s="1">
    <v>185</v>
  </rv>
  <rv s="0">
    <v>pt-BR</v>
    <v>avk22w</v>
    <v>268435456</v>
    <v>1</v>
    <v>Da plataforma Refinitiv</v>
    <v>0</v>
    <v>1</v>
    <v>MUR/BRL</v>
    <v>3</v>
    <v>4</v>
    <v>Finance</v>
    <v>5</v>
    <v>0.12609999999999999</v>
    <v>0.1065</v>
    <v>0.1091</v>
    <v>0.1089</v>
    <v>MUR</v>
    <v>0.1084</v>
    <v>45064.744456018518</v>
    <v>BRL</v>
    <v>Mauritian Rupee/Brazilian Real FX Cross Rate</v>
    <v>0.1084</v>
    <v>0.109</v>
    <v>MURBRL</v>
    <v>Par de Moedas</v>
    <v>MUR/BRL</v>
    <v>5.9999999999999995E-4</v>
    <v>5.535E-3</v>
  </rv>
  <rv s="1">
    <v>187</v>
  </rv>
  <rv s="2">
    <v>http://en.wikipedia.org/wiki/Public_domain</v>
    <v>Public domain</v>
  </rv>
  <rv s="2">
    <v>http://en.wikipedia.org/wiki/Marathon_Oil</v>
    <v>Wikipedia</v>
  </rv>
  <rv s="10">
    <v>189</v>
    <v>190</v>
  </rv>
  <rv s="11">
    <v>38</v>
    <v>https://www.bing.com/th?id=AMMS_053e966468c0c2456f7c62d3a165a7fd&amp;qlt=95</v>
    <v>191</v>
    <v>0</v>
    <v>https://www.bing.com/images/search?form=xlimg&amp;q=marathon+oil</v>
    <v>Image of MARATHON OIL CORPORATION</v>
  </rv>
  <rv s="2">
    <v>https://www.bing.com/financeapi/forcetrigger?t=a1xxvh&amp;q=XNYS%3aMRO&amp;form=skydnc</v>
    <v>Learn more on Bing</v>
  </rv>
  <rv s="12">
    <v>pt-BR</v>
    <v>a1xxvh</v>
    <v>268435456</v>
    <v>1</v>
    <v>Da plataforma Refinitiv</v>
    <v>33</v>
    <v>34</v>
    <v>MARATHON OIL CORPORATION (XNYS:MRO)</v>
    <v>36</v>
    <v>37</v>
    <v>Finance</v>
    <v>25</v>
    <v>33.42</v>
    <v>19.420000000000002</v>
    <v>XNYS</v>
    <v>617604300</v>
    <v>22.835000000000001</v>
    <v>2001</v>
    <v>22.335000000000001</v>
    <v>2.3942999999999999</v>
    <v>New York Stock Exchange</v>
    <v>14001089481</v>
    <v>A Marathon Oil Corporation é uma empresa de exploração e produção (E&amp;P). A Companhia opera em dois segmentos: Estados Unidos E&amp;P e International E&amp;P. O segmento de E&amp;P dos Estados Unidos explora, produz e comercializa petróleo bruto e condensado, líquidos de gás natural (LGN) e gás natural nos Estados Unidos. O segmento Internacional de E&amp;P explora, produz e comercializa petróleo bruto e condensado, LGN e gás natural fora dos Estados Unidos e produz e comercializa produtos fabricados a partir de gás natural, como gás natural liquefeito (GNL) e metanol, na Guiné Equatorial (por exemplo).</v>
    <v>XNYS</v>
    <v>22.71</v>
    <v>1570</v>
    <v>45064.744444745309</v>
    <v>192</v>
    <v>193</v>
    <v>10121404</v>
    <v>USD</v>
    <v>MARATHON OIL CORPORATION</v>
    <v>MARATHON OIL CORPORATION</v>
    <v>5.5791000000000004</v>
    <v>22.51</v>
    <v>22.67</v>
    <v>PO Box 3128, HOUSTON, TX, 77253-3128 US</v>
    <v>Oil &amp; Gas</v>
    <v>MRO</v>
    <v>Ações</v>
    <v>MARATHON OIL CORPORATION (XNYS:MRO)</v>
    <v>-0.04</v>
    <v>-1.761E-3</v>
    <v>4741560</v>
  </rv>
  <rv s="1">
    <v>194</v>
  </rv>
  <rv s="0">
    <v>pt-BR</v>
    <v>avkcoc</v>
    <v>268435456</v>
    <v>1</v>
    <v>Da plataforma Refinitiv</v>
    <v>0</v>
    <v>1</v>
    <v>MXN/BRL</v>
    <v>3</v>
    <v>4</v>
    <v>Finance</v>
    <v>5</v>
    <v>0.28989999999999999</v>
    <v>0.23949999999999999</v>
    <v>0.28120000000000001</v>
    <v>0.27850000000000003</v>
    <v>MXN</v>
    <v>0.28060000000000002</v>
    <v>45064.744479166664</v>
    <v>BRL</v>
    <v>Mexican Peso/Brazilian Real FX Cross Rate</v>
    <v>0.28050000000000003</v>
    <v>0.28000000000000003</v>
    <v>MXNBRL</v>
    <v>Par de Moedas</v>
    <v>MXN/BRL</v>
    <v>-5.9000000000000003E-4</v>
    <v>-2.1029999999999998E-3</v>
  </rv>
  <rv s="1">
    <v>196</v>
  </rv>
  <rv s="0">
    <v>pt-BR</v>
    <v>avlk52</v>
    <v>268435456</v>
    <v>1</v>
    <v>Da plataforma Refinitiv</v>
    <v>0</v>
    <v>1</v>
    <v>MMK/BRL</v>
    <v>3</v>
    <v>4</v>
    <v>Finance</v>
    <v>5</v>
    <v>2.9759999999999999E-3</v>
    <v>2.3189999999999999E-3</v>
    <v>2.3649999999999999E-3</v>
    <v>2.359E-3</v>
    <v>MMK</v>
    <v>2.3440000000000002E-3</v>
    <v>45064.744456018518</v>
    <v>BRL</v>
    <v>Myanma Kyat/Brazilian Real FX Cross Rate</v>
    <v>2.3449999999999999E-3</v>
    <v>2.362E-3</v>
    <v>MMKBRL</v>
    <v>Par de Moedas</v>
    <v>MMK/BRL</v>
    <v>1.8E-5</v>
    <v>7.6790000000000001E-3</v>
  </rv>
  <rv s="1">
    <v>198</v>
  </rv>
  <rv s="0">
    <v>pt-BR</v>
    <v>avl9im</v>
    <v>268435456</v>
    <v>1</v>
    <v>Da plataforma Refinitiv</v>
    <v>0</v>
    <v>1</v>
    <v>MZN/BRL</v>
    <v>3</v>
    <v>4</v>
    <v>Finance</v>
    <v>5</v>
    <v>8.5769999999999999E-2</v>
    <v>7.2150000000000006E-2</v>
    <v>7.7249999999999999E-2</v>
    <v>7.8100000000000003E-2</v>
    <v>MZN</v>
    <v>7.6630000000000004E-2</v>
    <v>45064.744456018518</v>
    <v>BRL</v>
    <v>Mozambican Metical/Brazilian Real FX Cross Rate</v>
    <v>7.6670000000000002E-2</v>
    <v>7.6539999999999997E-2</v>
    <v>MZNBRL</v>
    <v>Par de Moedas</v>
    <v>MZN/BRL</v>
    <v>-9.0000000000000006E-5</v>
    <v>-1.1740000000000001E-3</v>
  </rv>
  <rv s="1">
    <v>200</v>
  </rv>
  <rv s="0">
    <v>pt-BR</v>
    <v>avknar</v>
    <v>268435456</v>
    <v>1</v>
    <v>Da plataforma Refinitiv</v>
    <v>0</v>
    <v>1</v>
    <v>MDL/BRL</v>
    <v>3</v>
    <v>4</v>
    <v>Finance</v>
    <v>5</v>
    <v>0.28739999999999999</v>
    <v>0.24529999999999999</v>
    <v>0.28139999999999998</v>
    <v>0.2802</v>
    <v>MDL</v>
    <v>0.27850000000000003</v>
    <v>45064.744456018518</v>
    <v>BRL</v>
    <v>Molodovan Leu/Brazilian Real FX Cross Rate</v>
    <v>0.27860000000000001</v>
    <v>0.28110000000000002</v>
    <v>MDLBRL</v>
    <v>Par de Moedas</v>
    <v>MDL/BRL</v>
    <v>2.5999999999999999E-3</v>
    <v>9.3360000000000005E-3</v>
  </rv>
  <rv s="1">
    <v>202</v>
  </rv>
  <rv s="0">
    <v>pt-BR</v>
    <v>bsnwqh</v>
    <v>268435456</v>
    <v>1</v>
    <v>Da plataforma Refinitiv</v>
    <v>0</v>
    <v>1</v>
    <v>MNT/USD</v>
    <v>3</v>
    <v>14</v>
    <v>Finance</v>
    <v>5</v>
    <v>3.2009999999999997E-4</v>
    <v>2.8039999999999999E-4</v>
    <v>2.8370000000000001E-4</v>
    <v>2.901E-4</v>
    <v>MNT</v>
    <v>2.8370000000000001E-4</v>
    <v>45064.609351851854</v>
    <v>USD</v>
    <v>Mongolian Tugrik/US Dollar FX Cross Rate</v>
    <v>2.8370000000000001E-4</v>
    <v>2.8370000000000001E-4</v>
    <v>MNTUSD</v>
    <v>Par de Moedas</v>
    <v>MNT/USD</v>
    <v>0</v>
    <v>0</v>
  </rv>
  <rv s="1">
    <v>204</v>
  </rv>
  <rv s="0">
    <v>pt-BR</v>
    <v>avluqh</v>
    <v>268435456</v>
    <v>1</v>
    <v>Da plataforma Refinitiv</v>
    <v>0</v>
    <v>1</v>
    <v>NAD/BRL</v>
    <v>3</v>
    <v>4</v>
    <v>Finance</v>
    <v>5</v>
    <v>0.33300000000000002</v>
    <v>0.25259999999999999</v>
    <v>0.2571</v>
    <v>0.25340000000000001</v>
    <v>NAD</v>
    <v>0.25619999999999998</v>
    <v>45064.744456018518</v>
    <v>BRL</v>
    <v>Namibian Dollar/Brazilian Real FX Cross Rate</v>
    <v>0.25629999999999997</v>
    <v>0.25679999999999997</v>
    <v>NADBRL</v>
    <v>Par de Moedas</v>
    <v>NAD/BRL</v>
    <v>5.5000000000000003E-4</v>
    <v>2.147E-3</v>
  </rv>
  <rv s="1">
    <v>206</v>
  </rv>
  <rv s="0">
    <v>pt-BR</v>
    <v>avm6cw</v>
    <v>268435456</v>
    <v>1</v>
    <v>Da plataforma Refinitiv</v>
    <v>0</v>
    <v>1</v>
    <v>NPR/BRL</v>
    <v>3</v>
    <v>4</v>
    <v>Finance</v>
    <v>5</v>
    <v>4.3119999999999999E-2</v>
    <v>3.7100000000000001E-2</v>
    <v>3.7690000000000001E-2</v>
    <v>3.7350000000000001E-2</v>
    <v>NPR</v>
    <v>3.746E-2</v>
    <v>45064.744456018518</v>
    <v>BRL</v>
    <v>Nepalese Rupee/Brazilian Real FX Cross Rate</v>
    <v>3.7470000000000003E-2</v>
    <v>3.764E-2</v>
    <v>NPRBRL</v>
    <v>Par de Moedas</v>
    <v>NPR/BRL</v>
    <v>1.85E-4</v>
    <v>4.9389999999999998E-3</v>
  </rv>
  <rv s="1">
    <v>208</v>
  </rv>
  <rv s="0">
    <v>pt-BR</v>
    <v>avmrkr</v>
    <v>268435456</v>
    <v>1</v>
    <v>Da plataforma Refinitiv</v>
    <v>0</v>
    <v>1</v>
    <v>NIO/BRL</v>
    <v>3</v>
    <v>4</v>
    <v>Finance</v>
    <v>5</v>
    <v>0.15359999999999999</v>
    <v>0.12920000000000001</v>
    <v>0.1346</v>
    <v>0.13569999999999999</v>
    <v>NIO</v>
    <v>0.13339999999999999</v>
    <v>45064.744479166664</v>
    <v>BRL</v>
    <v>Nicaragua Cordoba/Brazilian Real FX Cross Rate</v>
    <v>0.13350000000000001</v>
    <v>0.13450000000000001</v>
    <v>NIOBRL</v>
    <v>Par de Moedas</v>
    <v>NIO/BRL</v>
    <v>1.1000000000000001E-3</v>
    <v>8.2459999999999999E-3</v>
  </rv>
  <rv s="1">
    <v>210</v>
  </rv>
  <rv s="0">
    <v>pt-BR</v>
    <v>avn377</v>
    <v>268435456</v>
    <v>1</v>
    <v>Da plataforma Refinitiv</v>
    <v>0</v>
    <v>1</v>
    <v>NGN/BRL</v>
    <v>3</v>
    <v>4</v>
    <v>Finance</v>
    <v>5</v>
    <v>1.3259999999999999E-2</v>
    <v>1.0580000000000001E-2</v>
    <v>1.0800000000000001E-2</v>
    <v>1.073E-2</v>
    <v>NGN</v>
    <v>1.0710000000000001E-2</v>
    <v>45064.744467592594</v>
    <v>BRL</v>
    <v>Nigerian Naira/Brazilian Real FX Cross Rate</v>
    <v>1.0710000000000001E-2</v>
    <v>1.078E-2</v>
    <v>NGNBRL</v>
    <v>Par de Moedas</v>
    <v>NGN/BRL</v>
    <v>6.9999999999999994E-5</v>
    <v>6.5359999999999993E-3</v>
  </rv>
  <rv s="1">
    <v>212</v>
  </rv>
  <rv s="0">
    <v>pt-BR</v>
    <v>avndsm</v>
    <v>268435456</v>
    <v>1</v>
    <v>Da plataforma Refinitiv</v>
    <v>0</v>
    <v>1</v>
    <v>NOK/BRL</v>
    <v>3</v>
    <v>4</v>
    <v>Finance</v>
    <v>5</v>
    <v>0.55969999999999998</v>
    <v>0.45419999999999999</v>
    <v>0.45879999999999999</v>
    <v>0.45419999999999999</v>
    <v>NOK</v>
    <v>0.4582</v>
    <v>45064.744467592594</v>
    <v>BRL</v>
    <v>Norwegian Krone/Brazilian Real FX Cross Rate</v>
    <v>0.45839999999999997</v>
    <v>0.4546</v>
    <v>NOKBRL</v>
    <v>Par de Moedas</v>
    <v>NOK/BRL</v>
    <v>-3.5999999999999999E-3</v>
    <v>-7.8569999999999994E-3</v>
  </rv>
  <rv s="1">
    <v>214</v>
  </rv>
  <rv s="0">
    <v>pt-BR</v>
    <v>avmgyc</v>
    <v>268435456</v>
    <v>1</v>
    <v>Da plataforma Refinitiv</v>
    <v>0</v>
    <v>1</v>
    <v>NZD/BRL</v>
    <v>3</v>
    <v>4</v>
    <v>Finance</v>
    <v>5</v>
    <v>3.4807000000000001</v>
    <v>2.8711000000000002</v>
    <v>3.0996999999999999</v>
    <v>3.0792999999999999</v>
    <v>NZD</v>
    <v>3.0863</v>
    <v>45064.744467592594</v>
    <v>BRL</v>
    <v>New Zealand Dollar/Brazilian Real FX Cross Rate</v>
    <v>3.0863</v>
    <v>3.0882000000000001</v>
    <v>NZDBRL</v>
    <v>Par de Moedas</v>
    <v>NZD/BRL</v>
    <v>1.9E-3</v>
    <v>6.156E-4</v>
  </rv>
  <rv s="1">
    <v>216</v>
  </rv>
  <rv s="0">
    <v>pt-BR</v>
    <v>avnof2</v>
    <v>268435456</v>
    <v>1</v>
    <v>Da plataforma Refinitiv</v>
    <v>0</v>
    <v>1</v>
    <v>OMR/BRL</v>
    <v>3</v>
    <v>4</v>
    <v>Finance</v>
    <v>5</v>
    <v>14.361000000000001</v>
    <v>12.180099999999999</v>
    <v>12.9358</v>
    <v>12.8301</v>
    <v>OMR</v>
    <v>12.8223</v>
    <v>45064.744456018518</v>
    <v>BRL</v>
    <v>Omani Rial/Brazilian Real FX Cross Rate</v>
    <v>12.8278</v>
    <v>12.9208</v>
    <v>OMRBRL</v>
    <v>Par de Moedas</v>
    <v>OMR/BRL</v>
    <v>9.8500000000000004E-2</v>
    <v>7.6819999999999996E-3</v>
  </rv>
  <rv s="1">
    <v>218</v>
  </rv>
  <rv s="0">
    <v>pt-BR</v>
    <v>avoamw</v>
    <v>268435456</v>
    <v>1</v>
    <v>Da plataforma Refinitiv</v>
    <v>0</v>
    <v>1</v>
    <v>PAB/BRL</v>
    <v>3</v>
    <v>4</v>
    <v>Finance</v>
    <v>5</v>
    <v>5.5297000000000001</v>
    <v>4.6896000000000004</v>
    <v>4.9812000000000003</v>
    <v>4.9396000000000004</v>
    <v>PAB</v>
    <v>4.9375</v>
    <v>45064.744456018518</v>
    <v>BRL</v>
    <v>Panama Balboa/Brazilian Real FX Cross Rate</v>
    <v>4.9396000000000004</v>
    <v>4.9753999999999996</v>
    <v>PABBRL</v>
    <v>Par de Moedas</v>
    <v>PAB/BRL</v>
    <v>3.7900000000000003E-2</v>
    <v>7.6759999999999997E-3</v>
  </rv>
  <rv s="1">
    <v>220</v>
  </rv>
  <rv s="0">
    <v>pt-BR</v>
    <v>avol9c</v>
    <v>268435456</v>
    <v>1</v>
    <v>Da plataforma Refinitiv</v>
    <v>0</v>
    <v>1</v>
    <v>PGK/BRL</v>
    <v>3</v>
    <v>4</v>
    <v>Finance</v>
    <v>5</v>
    <v>1.5289999999999999</v>
    <v>1.2967</v>
    <v>1.3648</v>
    <v>1.4350000000000001</v>
    <v>PGK</v>
    <v>1.3609</v>
    <v>45064.744467592594</v>
    <v>BRL</v>
    <v>Papua New Guinean Kina/Brazilian Real FX Cross Rate</v>
    <v>1.3609</v>
    <v>1.3633</v>
    <v>PGKBRL</v>
    <v>Par de Moedas</v>
    <v>PGK/BRL</v>
    <v>2.3999999999999998E-3</v>
    <v>1.7639999999999999E-3</v>
  </rv>
  <rv s="1">
    <v>222</v>
  </rv>
  <rv s="0">
    <v>pt-BR</v>
    <v>avnz1h</v>
    <v>268435456</v>
    <v>1</v>
    <v>Da plataforma Refinitiv</v>
    <v>0</v>
    <v>1</v>
    <v>PKR/BRL</v>
    <v>3</v>
    <v>4</v>
    <v>Finance</v>
    <v>5</v>
    <v>2.6849999999999999E-2</v>
    <v>1.652E-2</v>
    <v>1.745E-2</v>
    <v>1.729E-2</v>
    <v>PKR</v>
    <v>1.729E-2</v>
    <v>45064.744456018518</v>
    <v>BRL</v>
    <v>Pakistani Rupee/Brazilian Real FX Cross Rate</v>
    <v>1.7299999999999999E-2</v>
    <v>1.737E-2</v>
    <v>PKRBRL</v>
    <v>Par de Moedas</v>
    <v>PKR/BRL</v>
    <v>8.0000000000000007E-5</v>
    <v>4.627E-3</v>
  </rv>
  <rv s="1">
    <v>224</v>
  </rv>
  <rv s="0">
    <v>pt-BR</v>
    <v>avovur</v>
    <v>268435456</v>
    <v>1</v>
    <v>Da plataforma Refinitiv</v>
    <v>0</v>
    <v>1</v>
    <v>PYG/BRL</v>
    <v>3</v>
    <v>4</v>
    <v>Finance</v>
    <v>5</v>
    <v>8.0380000000000002E-4</v>
    <v>6.7500000000000004E-4</v>
    <v>6.8970000000000001E-4</v>
    <v>6.8650000000000004E-4</v>
    <v>PYG</v>
    <v>6.8479999999999995E-4</v>
    <v>45064.744456018518</v>
    <v>BRL</v>
    <v>Paraguayan Guarani/Brazilian Real FX Cross Rate</v>
    <v>6.8510000000000001E-4</v>
    <v>6.8800000000000003E-4</v>
    <v>PYGBRL</v>
    <v>Par de Moedas</v>
    <v>PYG/BRL</v>
    <v>3.1999999999999999E-6</v>
    <v>4.6730000000000001E-3</v>
  </rv>
  <rv s="1">
    <v>226</v>
  </rv>
  <rv s="0">
    <v>pt-BR</v>
    <v>avpsp2</v>
    <v>268435456</v>
    <v>1</v>
    <v>Da plataforma Refinitiv</v>
    <v>0</v>
    <v>1</v>
    <v>PLN/BRL</v>
    <v>3</v>
    <v>4</v>
    <v>Finance</v>
    <v>5</v>
    <v>1.2482</v>
    <v>1.0291999999999999</v>
    <v>1.1851</v>
    <v>1.1746000000000001</v>
    <v>PLN</v>
    <v>1.1838</v>
    <v>45064.744456018518</v>
    <v>BRL</v>
    <v>Polish Zloty/Brazilian Real FX Cross Rate</v>
    <v>1.1836</v>
    <v>1.1777</v>
    <v>PLNBRL</v>
    <v>Par de Moedas</v>
    <v>PLN/BRL</v>
    <v>-6.1000000000000004E-3</v>
    <v>-5.1529999999999996E-3</v>
  </rv>
  <rv s="1">
    <v>228</v>
  </rv>
  <rv s="0">
    <v>pt-BR</v>
    <v>avevnm</v>
    <v>268435456</v>
    <v>1</v>
    <v>Da plataforma Refinitiv</v>
    <v>0</v>
    <v>1</v>
    <v>KES/BRL</v>
    <v>3</v>
    <v>4</v>
    <v>Finance</v>
    <v>5</v>
    <v>4.6460000000000001E-2</v>
    <v>3.5569999999999997E-2</v>
    <v>3.6200000000000003E-2</v>
    <v>3.594E-2</v>
    <v>KES</v>
    <v>3.5979999999999998E-2</v>
    <v>45064.744467592594</v>
    <v>BRL</v>
    <v>Kenyan Shilling/Brazilian Real FX Cross Rate</v>
    <v>3.5979999999999998E-2</v>
    <v>3.6159999999999998E-2</v>
    <v>KESBRL</v>
    <v>Par de Moedas</v>
    <v>KES/BRL</v>
    <v>1.817E-4</v>
    <v>5.0499999999999998E-3</v>
  </rv>
  <rv s="1">
    <v>230</v>
  </rv>
  <rv s="2">
    <v>https://www.bing.com/financeapi/forcetrigger?t=ab2kh7&amp;q=XTSX%3aKGS&amp;form=skydnc</v>
    <v>Learn more on Bing</v>
  </rv>
  <rv s="8">
    <v>pt-BR</v>
    <v>ab2kh7</v>
    <v>268435456</v>
    <v>1</v>
    <v>Da plataforma Refinitiv</v>
    <v>26</v>
    <v>27</v>
    <v>Kingman Minerals (XTSX:KGS)</v>
    <v>8</v>
    <v>28</v>
    <v>Finance</v>
    <v>10</v>
    <v>0.25</v>
    <v>0.09</v>
    <v>XTSX</v>
    <v>6935300</v>
    <v>0.155</v>
    <v>2007</v>
    <v>0.155</v>
    <v>3.19</v>
    <v>TSX Venture Exchange</v>
    <v>930530</v>
    <v>Kingman Minerals Ltd. is a Canada-based exploration-stage company. The Company is engaged in the principal business activity, which is the sourcing and exploration of mineral properties. The Company is in the process of exploring and evaluating its mineral properties. The Company entered into an option agreement to acquire the Cadillac East Property, located in Val d’Or, Province of Quebec. The Company has an option agreement to acquire approximately 100% interest in the Mohave Project, which is located in Mohave County, Arizona, the United States. The Mohave Project has approximately 20 mineral claims. The Company has mineral properties located in North America (Quebec and Arizona).</v>
    <v>XTSX</v>
    <v>0.13500000000000001</v>
    <v>45062.828206018516</v>
    <v>232</v>
    <v>2950</v>
    <v>CAD</v>
    <v>Kingman Minerals</v>
    <v>Kingman Minerals</v>
    <v>0.155</v>
    <v>0.155</v>
    <v>Suite 2150 - 555 West Hastings Street, VANCOUVER, BC, V6B 4N6 CA</v>
    <v>Metals &amp; Mining</v>
    <v>KGS</v>
    <v>Ações</v>
    <v>Kingman Minerals (XTSX:KGS)</v>
    <v>0.02</v>
    <v>0.148148</v>
    <v>2000</v>
  </rv>
  <rv s="1">
    <v>233</v>
  </rv>
  <rv s="0">
    <v>pt-BR</v>
    <v>av5sar</v>
    <v>268435456</v>
    <v>1</v>
    <v>Da plataforma Refinitiv</v>
    <v>0</v>
    <v>1</v>
    <v>CDF/BRL</v>
    <v>3</v>
    <v>4</v>
    <v>Finance</v>
    <v>5</v>
    <v>2.7499999999999998E-3</v>
    <v>2.0939999999999999E-3</v>
    <v>2.166E-3</v>
    <v>2.1800000000000001E-3</v>
    <v>CDF</v>
    <v>2.147E-3</v>
    <v>45064.744456018518</v>
    <v>BRL</v>
    <v>Congo Franc/Brazilian Real FX Cross Rate</v>
    <v>2.1480000000000002E-3</v>
    <v>2.163E-3</v>
    <v>CDFBRL</v>
    <v>Par de Moedas</v>
    <v>CDF/BRL</v>
    <v>1.5999999999999999E-5</v>
    <v>7.4519999999999994E-3</v>
  </rv>
  <rv s="1">
    <v>235</v>
  </rv>
  <rv s="0">
    <v>pt-BR</v>
    <v>av7lyc</v>
    <v>268435456</v>
    <v>1</v>
    <v>Da plataforma Refinitiv</v>
    <v>0</v>
    <v>1</v>
    <v>DOP/BRL</v>
    <v>3</v>
    <v>4</v>
    <v>Finance</v>
    <v>5</v>
    <v>0.1014</v>
    <v>8.4830000000000003E-2</v>
    <v>9.1179999999999997E-2</v>
    <v>9.0759999999999993E-2</v>
    <v>DOP</v>
    <v>8.9969999999999994E-2</v>
    <v>45064.744456018518</v>
    <v>BRL</v>
    <v>Dominican Peso/Brazilian Real FX Cross Rate</v>
    <v>9.0010000000000007E-2</v>
    <v>9.0740000000000001E-2</v>
    <v>DOPBRL</v>
    <v>Par de Moedas</v>
    <v>DOP/BRL</v>
    <v>7.6999999999999996E-4</v>
    <v>8.5579999999999996E-3</v>
  </rv>
  <rv s="1">
    <v>237</v>
  </rv>
  <rv s="0">
    <v>pt-BR</v>
    <v>avqeww</v>
    <v>268435456</v>
    <v>1</v>
    <v>Da plataforma Refinitiv</v>
    <v>0</v>
    <v>1</v>
    <v>RON/BRL</v>
    <v>3</v>
    <v>4</v>
    <v>Finance</v>
    <v>5</v>
    <v>1.1821999999999999</v>
    <v>1.0066999999999999</v>
    <v>1.0799000000000001</v>
    <v>1.0737000000000001</v>
    <v>RON</v>
    <v>1.0786</v>
    <v>45064.744467592594</v>
    <v>BRL</v>
    <v>Romanian New Leu/Brazilian Real FX Cross Rate</v>
    <v>1.0786</v>
    <v>1.0763</v>
    <v>RONBRL</v>
    <v>Par de Moedas</v>
    <v>RON/BRL</v>
    <v>-2.3E-3</v>
    <v>-2.1320000000000002E-3</v>
  </rv>
  <rv s="1">
    <v>239</v>
  </rv>
  <rv s="0">
    <v>pt-BR</v>
    <v>avr15r</v>
    <v>268435456</v>
    <v>1</v>
    <v>Da plataforma Refinitiv</v>
    <v>0</v>
    <v>1</v>
    <v>RWF/BRL</v>
    <v>3</v>
    <v>4</v>
    <v>Finance</v>
    <v>5</v>
    <v>5.3330000000000001E-3</v>
    <v>4.3080000000000002E-3</v>
    <v>4.4060000000000002E-3</v>
    <v>4.4380000000000001E-3</v>
    <v>RWF</v>
    <v>4.3689999999999996E-3</v>
    <v>45064.744456018518</v>
    <v>BRL</v>
    <v>Rwanda Franc/Brazilian Real FX Cross Rate</v>
    <v>4.3709999999999999E-3</v>
    <v>4.4010000000000004E-3</v>
    <v>RWFBRL</v>
    <v>Par de Moedas</v>
    <v>RWF/BRL</v>
    <v>3.1999999999999999E-5</v>
    <v>7.3240000000000006E-3</v>
  </rv>
  <rv s="1">
    <v>241</v>
  </rv>
  <rv s="0">
    <v>pt-BR</v>
    <v>avqpjc</v>
    <v>268435456</v>
    <v>1</v>
    <v>Da plataforma Refinitiv</v>
    <v>0</v>
    <v>1</v>
    <v>RUB/BRL</v>
    <v>3</v>
    <v>4</v>
    <v>Finance</v>
    <v>5</v>
    <v>0.1042</v>
    <v>5.8700000000000002E-2</v>
    <v>6.2199999999999998E-2</v>
    <v>6.1400000000000003E-2</v>
    <v>RUB</v>
    <v>6.1499999999999999E-2</v>
    <v>45064.744467592594</v>
    <v>BRL</v>
    <v>Russian Rouble/Brazilian Real FX Cross Rate</v>
    <v>6.1499999999999999E-2</v>
    <v>6.1899999999999997E-2</v>
    <v>RUBBRL</v>
    <v>Par de Moedas</v>
    <v>RUB/BRL</v>
    <v>4.0000000000000002E-4</v>
    <v>6.5039999999999994E-3</v>
  </rv>
  <rv s="1">
    <v>243</v>
  </rv>
  <rv s="2">
    <v>https://www.bing.com/financeapi/forcetrigger?t=a262jc&amp;q=XNYS%3aWST&amp;form=skydnc</v>
    <v>Learn more on Bing</v>
  </rv>
  <rv s="3">
    <v>pt-BR</v>
    <v>a262jc</v>
    <v>268435456</v>
    <v>1</v>
    <v>Da plataforma Refinitiv</v>
    <v>6</v>
    <v>7</v>
    <v>WEST PHARMACEUTICAL SERVICES, INC. (XNYS:WST)</v>
    <v>8</v>
    <v>24</v>
    <v>Finance</v>
    <v>25</v>
    <v>376.72</v>
    <v>206.19</v>
    <v>XNYS</v>
    <v>74242580</v>
    <v>351.42</v>
    <v>1923</v>
    <v>344.48750000000001</v>
    <v>1.0932999999999999</v>
    <v>New York Stock Exchange</v>
    <v>25993440896</v>
    <v>A West Pharmaceutical Services, Inc. (West) é uma fabricante de componentes e sistemas para administração de medicamentos injetáveis, embalagens plásticas e componentes de sistemas de administração de medcimentos para os mercados de saúde, cuidados pessoais e produtos de consumo. Ela possui dois segmentos de negócios. O segmento de Sistemas Farmacêuticos projeta, fabrica e distribui uma variedade de elastômeros e componentes metálicos usados na administração parenteral de medicamentos para as indústrias farmacêuticas, genéricas e biofarmacêuticas. Em 20 de maio de 2005, ela adquiriu o The Tech Group, Inc. (TGI). A Companhia criou o segmento Tech Group após a aquisição da TGI. O segmento Tech Group fornece serviços de contrato de design, ferramentas e fabricação para as indústrias de dispositivos médicos e farmacêutica. Durante o exercício findo em 31 de dezembro de 2005, a West adquiriu a Monarch Analytical Laboratories, Inc., e 90% de participação acionária na Medimop Medical Projects, Ltd. e sua afiliada, Medimop USA LLC. Em 2005, a West vendeu sua unidade de negócios de serviços clínicos.</v>
    <v>XNYS</v>
    <v>348.06</v>
    <v>10700</v>
    <v>45064.744205068753</v>
    <v>245</v>
    <v>423672</v>
    <v>USD</v>
    <v>WEST PHARMACEUTICAL SERVICES, INC.</v>
    <v>WEST PHARMACEUTICAL SERVICES, INC.</v>
    <v>48.219700000000003</v>
    <v>348.74</v>
    <v>350.11500000000001</v>
    <v>530 Herman O. West Drive, EXTON, PA, 19341 US</v>
    <v>Healthcare Equipment &amp; Supplies</v>
    <v>WST</v>
    <v>Ações</v>
    <v>WEST PHARMACEUTICAL SERVICES, INC. (XNYS:WST)</v>
    <v>2.0550000000000002</v>
    <v>5.9040000000000004E-3</v>
    <v>114188</v>
  </rv>
  <rv s="1">
    <v>246</v>
  </rv>
  <rv s="0">
    <v>pt-BR</v>
    <v>bolllh</v>
    <v>268435456</v>
    <v>1</v>
    <v>Da plataforma Refinitiv</v>
    <v>0</v>
    <v>1</v>
    <v>STN/BRL</v>
    <v>3</v>
    <v>4</v>
    <v>Finance</v>
    <v>5</v>
    <v>0.23400000000000001</v>
    <v>0.18990000000000001</v>
    <v>0.21479999999999999</v>
    <v>0.21790000000000001</v>
    <v>STN</v>
    <v>0.214</v>
    <v>45064.744456018518</v>
    <v>BRL</v>
    <v>Sao Tome and Principe Dobra/Brazilian Real FX Cross Rate</v>
    <v>0.21410000000000001</v>
    <v>0.2142</v>
    <v>STNBRL</v>
    <v>Par de Moedas</v>
    <v>STN/BRL</v>
    <v>2.0000000000000001E-4</v>
    <v>9.3460000000000006E-4</v>
  </rv>
  <rv s="1">
    <v>248</v>
  </rv>
  <rv s="0">
    <v>pt-BR</v>
    <v>avsj7w</v>
    <v>268435456</v>
    <v>1</v>
    <v>Da plataforma Refinitiv</v>
    <v>0</v>
    <v>1</v>
    <v>SCR/BRL</v>
    <v>3</v>
    <v>4</v>
    <v>Finance</v>
    <v>5</v>
    <v>0.43070000000000003</v>
    <v>0.32069999999999999</v>
    <v>0.38119999999999998</v>
    <v>0.35749999999999998</v>
    <v>SCR</v>
    <v>0.34279999999999999</v>
    <v>45064.744456018518</v>
    <v>BRL</v>
    <v>Seychelles Rupee/Brazilian Real FX Cross Rate</v>
    <v>0.34289999999999998</v>
    <v>0.34499999999999997</v>
    <v>SCRBRL</v>
    <v>Par de Moedas</v>
    <v>SCR/BRL</v>
    <v>2.2000000000000001E-3</v>
    <v>6.4180000000000001E-3</v>
  </rv>
  <rv s="1">
    <v>250</v>
  </rv>
  <rv s="0">
    <v>pt-BR</v>
    <v>avsttc</v>
    <v>268435456</v>
    <v>1</v>
    <v>Da plataforma Refinitiv</v>
    <v>0</v>
    <v>1</v>
    <v>SLL/BRL</v>
    <v>3</v>
    <v>4</v>
    <v>Finance</v>
    <v>5</v>
    <v>4.1229999999999999E-4</v>
    <v>2.1249999999999999E-4</v>
    <v>2.1670000000000001E-4</v>
    <v>2.154E-4</v>
    <v>SLL</v>
    <v>2.1320000000000001E-4</v>
    <v>45064.744456018518</v>
    <v>BRL</v>
    <v>Sierra Leonean Leone/Brazilian Real FX Cross Rate</v>
    <v>2.1330000000000001E-4</v>
    <v>2.164E-4</v>
    <v>SLLBRL</v>
    <v>Par de Moedas</v>
    <v>SLL/BRL</v>
    <v>3.1999999999999999E-6</v>
    <v>1.5009E-2</v>
  </rv>
  <rv s="1">
    <v>252</v>
  </rv>
  <rv s="0">
    <v>pt-BR</v>
    <v>avs8lh</v>
    <v>268435456</v>
    <v>1</v>
    <v>Da plataforma Refinitiv</v>
    <v>0</v>
    <v>1</v>
    <v>RSD/BRL</v>
    <v>3</v>
    <v>4</v>
    <v>Finance</v>
    <v>5</v>
    <v>4.965E-2</v>
    <v>4.2259999999999999E-2</v>
    <v>4.5789999999999997E-2</v>
    <v>4.5530000000000001E-2</v>
    <v>RSD</v>
    <v>4.5600000000000002E-2</v>
    <v>45064.744456018518</v>
    <v>BRL</v>
    <v>Serbian Dinar/Brazilian Real FX Cross Rate</v>
    <v>4.5620000000000001E-2</v>
    <v>4.5659999999999999E-2</v>
    <v>RSDBRL</v>
    <v>Par de Moedas</v>
    <v>RSD/BRL</v>
    <v>6.0000000000000002E-5</v>
    <v>1.3159999999999999E-3</v>
  </rv>
  <rv s="1">
    <v>254</v>
  </rv>
  <rv s="0">
    <v>pt-BR</v>
    <v>avt5fr</v>
    <v>268435456</v>
    <v>1</v>
    <v>Da plataforma Refinitiv</v>
    <v>0</v>
    <v>1</v>
    <v>SGD/BRL</v>
    <v>3</v>
    <v>4</v>
    <v>Finance</v>
    <v>5</v>
    <v>4.0960999999999999</v>
    <v>3.4245000000000001</v>
    <v>3.6941999999999999</v>
    <v>3.6711999999999998</v>
    <v>SGD</v>
    <v>3.6804999999999999</v>
    <v>45064.744467592594</v>
    <v>BRL</v>
    <v>Singapore Dollar/Brazilian Real FX Cross Rate</v>
    <v>3.681</v>
    <v>3.6888000000000001</v>
    <v>SGDBRL</v>
    <v>Par de Moedas</v>
    <v>SGD/BRL</v>
    <v>8.3000000000000001E-3</v>
    <v>2.2550000000000001E-3</v>
  </rv>
  <rv s="1">
    <v>256</v>
  </rv>
  <rv s="0">
    <v>pt-BR</v>
    <v>bpfzz2</v>
    <v>268435456</v>
    <v>1</v>
    <v>Da plataforma Refinitiv</v>
    <v>0</v>
    <v>1</v>
    <v>SYP/USD</v>
    <v>3</v>
    <v>14</v>
    <v>Finance</v>
    <v>5</v>
    <v>4.0000000000000002E-4</v>
    <v>4.0000000000000002E-4</v>
    <v>4.0000000000000002E-4</v>
    <v>4.0000000000000002E-4</v>
    <v>SYP</v>
    <v>4.0000000000000002E-4</v>
    <v>45064.735381944447</v>
    <v>USD</v>
    <v>Syrian Pound/US Dollar FX Cross Rate</v>
    <v>4.0000000000000002E-4</v>
    <v>4.0000000000000002E-4</v>
    <v>SYPUSD</v>
    <v>Par de Moedas</v>
    <v>SYP/USD</v>
    <v>0</v>
    <v>0</v>
  </rv>
  <rv s="1">
    <v>258</v>
  </rv>
  <rv s="0">
    <v>pt-BR</v>
    <v>avtg27</v>
    <v>268435456</v>
    <v>1</v>
    <v>Da plataforma Refinitiv</v>
    <v>0</v>
    <v>1</v>
    <v>SOS/BRL</v>
    <v>3</v>
    <v>4</v>
    <v>Finance</v>
    <v>5</v>
    <v>9.6670000000000002E-3</v>
    <v>8.0579999999999992E-3</v>
    <v>8.7080000000000005E-3</v>
    <v>8.7430000000000008E-3</v>
    <v>SOS</v>
    <v>8.6320000000000008E-3</v>
    <v>45064.744456018518</v>
    <v>BRL</v>
    <v>Somali Shilling/Brazilian Real FX Cross Rate</v>
    <v>8.6359999999999996E-3</v>
    <v>8.6979999999999991E-3</v>
    <v>SOSBRL</v>
    <v>Par de Moedas</v>
    <v>SOS/BRL</v>
    <v>6.6000000000000005E-5</v>
    <v>7.6459999999999992E-3</v>
  </rv>
  <rv s="1">
    <v>260</v>
  </rv>
  <rv s="0">
    <v>pt-BR</v>
    <v>avu2a2</v>
    <v>268435456</v>
    <v>1</v>
    <v>Da plataforma Refinitiv</v>
    <v>0</v>
    <v>1</v>
    <v>LKR/BRL</v>
    <v>3</v>
    <v>4</v>
    <v>Finance</v>
    <v>5</v>
    <v>1.6639999999999999E-2</v>
    <v>1.2749999999999999E-2</v>
    <v>1.619E-2</v>
    <v>1.6080000000000001E-2</v>
    <v>LKR</v>
    <v>1.6140000000000002E-2</v>
    <v>45064.744456018518</v>
    <v>BRL</v>
    <v>Sri Lankan Rupee/Brazilian Real FX Cross Rate</v>
    <v>1.6140000000000002E-2</v>
    <v>1.6150000000000001E-2</v>
    <v>LKRBRL</v>
    <v>Par de Moedas</v>
    <v>LKR/BRL</v>
    <v>1.0000000000000001E-5</v>
    <v>6.1959999999999999E-4</v>
  </rv>
  <rv s="1">
    <v>262</v>
  </rv>
  <rv s="2">
    <v>https://www.bing.com/financeapi/forcetrigger?t=aa99rw&amp;q=XASX%3aSDG&amp;form=skydnc</v>
    <v>Learn more on Bing</v>
  </rv>
  <rv s="3">
    <v>pt-BR</v>
    <v>aa99rw</v>
    <v>268435456</v>
    <v>1</v>
    <v>Da plataforma Refinitiv</v>
    <v>6</v>
    <v>7</v>
    <v>Sunland Group (XASX:SDG)</v>
    <v>8</v>
    <v>9</v>
    <v>Finance</v>
    <v>10</v>
    <v>1.867</v>
    <v>1.32</v>
    <v>XASX</v>
    <v>136909500</v>
    <v>1.415</v>
    <v>1994</v>
    <v>1.385</v>
    <v>0.9486</v>
    <v>Australian Securities Exchange</v>
    <v>188935100</v>
    <v>Sunland Group Limited is an Australia-based company, which is engaged in residential property development and construction. The Company's segments include Residential Housing and Urban Development and Multi-Storey developments. The Residential Housing and Urban Development segment comprises medium-density integrated housing developments and land subdivision. The Multi-Storey segment comprises medium-rise apartment projects generally between five and 15 stories, and high-rise developments above 15 stories. The Company's projects include Montaine Residences and the Lanes Residences. The Lanes Residences is a collection of four waterfront apartment buildings in the heart of the central Gold Coast. Its portfolio presents a diverse anthology of architecture and urban design, infused with a vibrant community spirit. Its collection features architectural freestanding and terraced homes, and apartments in key growth areas along Australia’s east coast.</v>
    <v>XASX</v>
    <v>1.38</v>
    <v>73</v>
    <v>45064.375011574077</v>
    <v>264</v>
    <v>41470</v>
    <v>AUD</v>
    <v>Sunland Group</v>
    <v>Sunland Group</v>
    <v>2.44</v>
    <v>1.41</v>
    <v>1.415</v>
    <v>140A Alice St, BRISBANE, QUEENSLAND, 4000 AU</v>
    <v>Real Estate Operations</v>
    <v>SDG</v>
    <v>Ações</v>
    <v>Sunland Group (XASX:SDG)</v>
    <v>3.5000000000000003E-2</v>
    <v>2.5361999999999999E-2</v>
    <v>63658</v>
  </rv>
  <rv s="1">
    <v>265</v>
  </rv>
  <rv s="0">
    <v>pt-BR</v>
    <v>avunhw</v>
    <v>268435456</v>
    <v>1</v>
    <v>Da plataforma Refinitiv</v>
    <v>0</v>
    <v>1</v>
    <v>SEK/BRL</v>
    <v>3</v>
    <v>4</v>
    <v>Finance</v>
    <v>5</v>
    <v>0.5423</v>
    <v>0.45429999999999998</v>
    <v>0.47299999999999998</v>
    <v>0.46920000000000001</v>
    <v>SEK</v>
    <v>0.47270000000000001</v>
    <v>45064.744456018518</v>
    <v>BRL</v>
    <v>Swedish Krona/Brazilian Real FX Cross Rate</v>
    <v>0.47289999999999999</v>
    <v>0.46970000000000001</v>
    <v>SEKBRL</v>
    <v>Par de Moedas</v>
    <v>SEK/BRL</v>
    <v>-3.0000000000000001E-3</v>
    <v>-6.3470000000000002E-3</v>
  </rv>
  <rv s="1">
    <v>267</v>
  </rv>
  <rv s="0">
    <v>pt-BR</v>
    <v>avuy4c</v>
    <v>268435456</v>
    <v>1</v>
    <v>Da plataforma Refinitiv</v>
    <v>0</v>
    <v>1</v>
    <v>CHF/BRL</v>
    <v>3</v>
    <v>4</v>
    <v>Finance</v>
    <v>5</v>
    <v>5.9214000000000002</v>
    <v>4.8818999999999999</v>
    <v>5.5172999999999996</v>
    <v>5.4824000000000002</v>
    <v>CHF</v>
    <v>5.4939</v>
    <v>45064.744467592594</v>
    <v>BRL</v>
    <v>Swiss Franc/Brazilian Real FX Cross Rate</v>
    <v>5.4969999999999999</v>
    <v>5.4953000000000003</v>
    <v>CHFBRL</v>
    <v>Par de Moedas</v>
    <v>CHF/BRL</v>
    <v>1.4E-3</v>
    <v>2.5480000000000001E-4</v>
  </rv>
  <rv s="1">
    <v>269</v>
  </rv>
  <rv s="0">
    <v>pt-BR</v>
    <v>bsnxsm</v>
    <v>268435456</v>
    <v>1</v>
    <v>Da plataforma Refinitiv</v>
    <v>0</v>
    <v>1</v>
    <v>SRD/USD</v>
    <v>3</v>
    <v>14</v>
    <v>Finance</v>
    <v>5</v>
    <v>4.761E-2</v>
    <v>2.6159999999999999E-2</v>
    <v>2.674E-2</v>
    <v>2.6919999999999999E-2</v>
    <v>SRD</v>
    <v>2.674E-2</v>
    <v>45064.74359953704</v>
    <v>USD</v>
    <v>Surinam Dollar/US Dollar FX Cross Rate</v>
    <v>2.674E-2</v>
    <v>2.674E-2</v>
    <v>SRDUSD</v>
    <v>Par de Moedas</v>
    <v>SRD/USD</v>
    <v>0</v>
    <v>0</v>
  </rv>
  <rv s="1">
    <v>271</v>
  </rv>
  <rv s="0">
    <v>pt-BR</v>
    <v>avvuxm</v>
    <v>268435456</v>
    <v>1</v>
    <v>Da plataforma Refinitiv</v>
    <v>0</v>
    <v>1</v>
    <v>THB/BRL</v>
    <v>3</v>
    <v>4</v>
    <v>Finance</v>
    <v>5</v>
    <v>0.1613</v>
    <v>0.1338</v>
    <v>0.1447</v>
    <v>0.14380000000000001</v>
    <v>THB</v>
    <v>0.14419999999999999</v>
    <v>45064.744467592594</v>
    <v>BRL</v>
    <v>Thai Baht/Brazilian Real FX Cross Rate</v>
    <v>0.14410000000000001</v>
    <v>0.14430000000000001</v>
    <v>THBBRL</v>
    <v>Par de Moedas</v>
    <v>THB/BRL</v>
    <v>1.6000000000000001E-4</v>
    <v>1.1100000000000001E-3</v>
  </rv>
  <rv s="1">
    <v>273</v>
  </rv>
  <rv s="0">
    <v>pt-BR</v>
    <v>bsnxpr</v>
    <v>268435456</v>
    <v>1</v>
    <v>Da plataforma Refinitiv</v>
    <v>0</v>
    <v>1</v>
    <v>TJS/USD</v>
    <v>3</v>
    <v>14</v>
    <v>Finance</v>
    <v>5</v>
    <v>0.10199999999999999</v>
    <v>7.9699999999999993E-2</v>
    <v>9.1399999999999995E-2</v>
    <v>9.1499999999999998E-2</v>
    <v>TJS</v>
    <v>9.1399999999999995E-2</v>
    <v>45064.48332175926</v>
    <v>USD</v>
    <v>Tajikistan Sum/US Dollar FX Cross Rate</v>
    <v>9.1399999999999995E-2</v>
    <v>9.1399999999999995E-2</v>
    <v>TJSUSD</v>
    <v>Par de Moedas</v>
    <v>TJS/USD</v>
    <v>0</v>
    <v>0</v>
  </rv>
  <rv s="1">
    <v>275</v>
  </rv>
  <rv s="0">
    <v>pt-BR</v>
    <v>avvkc7</v>
    <v>268435456</v>
    <v>1</v>
    <v>Da plataforma Refinitiv</v>
    <v>0</v>
    <v>1</v>
    <v>TZS/BRL</v>
    <v>3</v>
    <v>4</v>
    <v>Finance</v>
    <v>5</v>
    <v>2.366E-3</v>
    <v>2.0110000000000002E-3</v>
    <v>2.1059999999999998E-3</v>
    <v>2.0950000000000001E-3</v>
    <v>TZS</v>
    <v>2.088E-3</v>
    <v>45064.744456018518</v>
    <v>BRL</v>
    <v>Tanzanian Shilling/Brazilian Real FX Cross Rate</v>
    <v>2.0890000000000001E-3</v>
    <v>2.104E-3</v>
    <v>TZSBRL</v>
    <v>Par de Moedas</v>
    <v>TZS/BRL</v>
    <v>1.5999999999999999E-5</v>
    <v>7.6629999999999997E-3</v>
  </rv>
  <rv s="1">
    <v>277</v>
  </rv>
  <rv s="0">
    <v>pt-BR</v>
    <v>boe5jc</v>
    <v>268435456</v>
    <v>1</v>
    <v>Da plataforma Refinitiv</v>
    <v>0</v>
    <v>1</v>
    <v>TOP/BRL</v>
    <v>3</v>
    <v>4</v>
    <v>Finance</v>
    <v>5</v>
    <v>2.2900999999999998</v>
    <v>1.8079000000000001</v>
    <v>2.0436000000000001</v>
    <v>2.1360999999999999</v>
    <v>TOP</v>
    <v>2.0158999999999998</v>
    <v>45064.744467592594</v>
    <v>BRL</v>
    <v>Tongan Pa'anga/Brazilian Real FX Cross Rate</v>
    <v>2.0158999999999998</v>
    <v>2.0205000000000002</v>
    <v>TOPBRL</v>
    <v>Par de Moedas</v>
    <v>TOP/BRL</v>
    <v>4.5999999999999999E-3</v>
    <v>2.2819999999999997E-3</v>
  </rv>
  <rv s="1">
    <v>279</v>
  </rv>
  <rv s="0">
    <v>pt-BR</v>
    <v>avw6k2</v>
    <v>268435456</v>
    <v>1</v>
    <v>Da plataforma Refinitiv</v>
    <v>0</v>
    <v>1</v>
    <v>TTD/BRL</v>
    <v>3</v>
    <v>4</v>
    <v>Finance</v>
    <v>5</v>
    <v>0.81010000000000004</v>
    <v>0.68700000000000006</v>
    <v>0.73119999999999996</v>
    <v>0.73199999999999998</v>
    <v>TTD</v>
    <v>0.72330000000000005</v>
    <v>45064.744479166664</v>
    <v>BRL</v>
    <v>Trinidad&amp;Tobago Dollar/Brazilian Real FX Cross Rate</v>
    <v>0.72360000000000002</v>
    <v>0.72889999999999999</v>
    <v>TTDBRL</v>
    <v>Par de Moedas</v>
    <v>TTD/BRL</v>
    <v>5.5999999999999999E-3</v>
    <v>7.7419999999999998E-3</v>
  </rv>
  <rv s="1">
    <v>281</v>
  </rv>
  <rv s="0">
    <v>pt-BR</v>
    <v>avwh6h</v>
    <v>268435456</v>
    <v>1</v>
    <v>Da plataforma Refinitiv</v>
    <v>0</v>
    <v>1</v>
    <v>TND/BRL</v>
    <v>3</v>
    <v>4</v>
    <v>Finance</v>
    <v>5</v>
    <v>1.7725</v>
    <v>1.5432999999999999</v>
    <v>1.617</v>
    <v>1.5986</v>
    <v>TND</v>
    <v>1.6020000000000001</v>
    <v>45064.744456018518</v>
    <v>BRL</v>
    <v>Tunisian Dinar/Brazilian Real FX Cross Rate</v>
    <v>1.6027</v>
    <v>1.6093999999999999</v>
    <v>TNDBRL</v>
    <v>Par de Moedas</v>
    <v>TND/BRL</v>
    <v>7.4000000000000003E-3</v>
    <v>4.6189999999999998E-3</v>
  </rv>
  <rv s="1">
    <v>283</v>
  </rv>
  <rv s="0">
    <v>pt-BR</v>
    <v>avx3ec</v>
    <v>268435456</v>
    <v>1</v>
    <v>Da plataforma Refinitiv</v>
    <v>0</v>
    <v>1</v>
    <v>TMT/BRL</v>
    <v>3</v>
    <v>4</v>
    <v>Finance</v>
    <v>5</v>
    <v>1.5799000000000001</v>
    <v>1.3399000000000001</v>
    <v>1.4232</v>
    <v>1.4154</v>
    <v>TMT</v>
    <v>1.4107000000000001</v>
    <v>45064.744456018518</v>
    <v>BRL</v>
    <v>Turkmenistani New Manat/Brazilian Real FX Cross Rate</v>
    <v>1.4113</v>
    <v>1.4215</v>
    <v>TMTBRL</v>
    <v>Par de Moedas</v>
    <v>TMT/BRL</v>
    <v>1.0800000000000001E-2</v>
    <v>7.6559999999999996E-3</v>
  </rv>
  <rv s="1">
    <v>285</v>
  </rv>
  <rv s="0">
    <v>pt-BR</v>
    <v>avwrrw</v>
    <v>268435456</v>
    <v>1</v>
    <v>Da plataforma Refinitiv</v>
    <v>0</v>
    <v>1</v>
    <v>TRY/BRL</v>
    <v>3</v>
    <v>4</v>
    <v>Finance</v>
    <v>5</v>
    <v>0.3337</v>
    <v>0.24560000000000001</v>
    <v>0.25159999999999999</v>
    <v>0.2495</v>
    <v>TRY</v>
    <v>0.24990000000000001</v>
    <v>45064.744467592594</v>
    <v>BRL</v>
    <v>Turkish Lira/Brazilian Real FX Cross Rate</v>
    <v>0.24990000000000001</v>
    <v>0.25130000000000002</v>
    <v>TRYBRL</v>
    <v>Par de Moedas</v>
    <v>TRY/BRL</v>
    <v>1.4E-3</v>
    <v>5.6020000000000002E-3</v>
  </rv>
  <rv s="1">
    <v>287</v>
  </rv>
  <rv s="0">
    <v>pt-BR</v>
    <v>avxom7</v>
    <v>268435456</v>
    <v>1</v>
    <v>Da plataforma Refinitiv</v>
    <v>0</v>
    <v>1</v>
    <v>UAH/BRL</v>
    <v>3</v>
    <v>4</v>
    <v>Finance</v>
    <v>5</v>
    <v>0.18579999999999999</v>
    <v>0.13220000000000001</v>
    <v>0.13489999999999999</v>
    <v>0.13370000000000001</v>
    <v>UAH</v>
    <v>0.13370000000000001</v>
    <v>45064.744456018518</v>
    <v>BRL</v>
    <v>Ukrainian Hryvnia/Brazilian Real FX Cross Rate</v>
    <v>0.13370000000000001</v>
    <v>0.13469999999999999</v>
    <v>UAHBRL</v>
    <v>Par de Moedas</v>
    <v>UAH/BRL</v>
    <v>1.0300000000000001E-3</v>
    <v>7.705E-3</v>
  </rv>
  <rv s="1">
    <v>289</v>
  </rv>
  <rv s="0">
    <v>pt-BR</v>
    <v>avxdzr</v>
    <v>268435456</v>
    <v>1</v>
    <v>Da plataforma Refinitiv</v>
    <v>0</v>
    <v>1</v>
    <v>UGX/BRL</v>
    <v>3</v>
    <v>4</v>
    <v>Finance</v>
    <v>5</v>
    <v>1.477E-3</v>
    <v>1.24E-3</v>
    <v>1.335E-3</v>
    <v>1.3270000000000001E-3</v>
    <v>UGX</v>
    <v>1.3240000000000001E-3</v>
    <v>45064.744456018518</v>
    <v>BRL</v>
    <v>Ugandan Shilling/Brazilian Real FX Cross Rate</v>
    <v>1.3240000000000001E-3</v>
    <v>1.3339999999999999E-3</v>
    <v>UGXBRL</v>
    <v>Par de Moedas</v>
    <v>UGX/BRL</v>
    <v>1.0000000000000001E-5</v>
    <v>7.5529999999999998E-3</v>
  </rv>
  <rv s="1">
    <v>291</v>
  </rv>
  <rv s="0">
    <v>pt-BR</v>
    <v>avyw2w</v>
    <v>268435456</v>
    <v>1</v>
    <v>Da plataforma Refinitiv</v>
    <v>0</v>
    <v>1</v>
    <v>UYU/BRL</v>
    <v>3</v>
    <v>4</v>
    <v>Finance</v>
    <v>5</v>
    <v>0.1391</v>
    <v>0.1173</v>
    <v>0.12790000000000001</v>
    <v>0.1268</v>
    <v>UYU</v>
    <v>0.12670000000000001</v>
    <v>45064.744456018518</v>
    <v>BRL</v>
    <v>Uruguayan New Peso/Brazilian Real FX Cross Rate</v>
    <v>0.12670000000000001</v>
    <v>0.1278</v>
    <v>UYUBRL</v>
    <v>Par de Moedas</v>
    <v>UYU/BRL</v>
    <v>1.1000000000000001E-3</v>
    <v>8.6820000000000005E-3</v>
  </rv>
  <rv s="1">
    <v>293</v>
  </rv>
  <rv s="0">
    <v>pt-BR</v>
    <v>avz7oc</v>
    <v>268435456</v>
    <v>1</v>
    <v>Da plataforma Refinitiv</v>
    <v>0</v>
    <v>1</v>
    <v>UZS/BRL</v>
    <v>3</v>
    <v>4</v>
    <v>Finance</v>
    <v>5</v>
    <v>5.0569999999999999E-4</v>
    <v>4.2509999999999998E-4</v>
    <v>4.3370000000000003E-4</v>
    <v>4.3090000000000001E-4</v>
    <v>UZS</v>
    <v>4.305E-4</v>
    <v>45064.744456018518</v>
    <v>BRL</v>
    <v>Uzbekistan Sum/Brazilian Real FX Cross Rate</v>
    <v>4.3070000000000001E-4</v>
    <v>4.3290000000000001E-4</v>
    <v>UZSBRL</v>
    <v>Par de Moedas</v>
    <v>UZS/BRL</v>
    <v>2.3999999999999999E-6</v>
    <v>5.5750000000000001E-3</v>
  </rv>
  <rv s="1">
    <v>295</v>
  </rv>
  <rv s="0">
    <v>pt-BR</v>
    <v>bsnxvh</v>
    <v>268435456</v>
    <v>1</v>
    <v>Da plataforma Refinitiv</v>
    <v>0</v>
    <v>1</v>
    <v>VUV/USD</v>
    <v>3</v>
    <v>14</v>
    <v>Finance</v>
    <v>5</v>
    <v>8.8100000000000001E-3</v>
    <v>7.7499999999999999E-3</v>
    <v>8.3300000000000006E-3</v>
    <v>8.5400000000000007E-3</v>
    <v>VUV</v>
    <v>8.3300000000000006E-3</v>
    <v>45064.609386574077</v>
    <v>USD</v>
    <v>Vanuatu Vatu/US Dollar FX Cross Rate</v>
    <v>8.1700000000000002E-3</v>
    <v>8.3300000000000006E-3</v>
    <v>VUVUSD</v>
    <v>Par de Moedas</v>
    <v>VUV/USD</v>
    <v>0</v>
    <v>0</v>
  </rv>
  <rv s="1">
    <v>297</v>
  </rv>
  <rv s="0">
    <v>pt-BR</v>
    <v>boefz2</v>
    <v>268435456</v>
    <v>1</v>
    <v>Da plataforma Refinitiv</v>
    <v>0</v>
    <v>1</v>
    <v>VES/BRL</v>
    <v>3</v>
    <v>4</v>
    <v>Finance</v>
    <v>5</v>
    <v>1.0914999999999999</v>
    <v>0.19089999999999999</v>
    <v>0.193</v>
    <v>0.19189999999999999</v>
    <v>VES</v>
    <v>0.19139999999999999</v>
    <v>45064.744467592594</v>
    <v>BRL</v>
    <v>Venezuelan Bolivar Soberano/Brazilian Real FX Cross Rate</v>
    <v>0.19139999999999999</v>
    <v>0.1928</v>
    <v>VESBRL</v>
    <v>Par de Moedas</v>
    <v>VES/BRL</v>
    <v>1.3799999999999999E-3</v>
    <v>7.2109999999999995E-3</v>
  </rv>
  <rv s="1">
    <v>299</v>
  </rv>
  <rv s="9">
    <v>pt-BR</v>
    <v>aw12mw</v>
    <v>268435456</v>
    <v>1</v>
    <v>Da plataforma Refinitiv</v>
    <v>30</v>
    <v>31</v>
    <v>VND/USD</v>
    <v>3</v>
    <v>32</v>
    <v>Finance</v>
    <v>5</v>
    <v>4.3319999999999999E-5</v>
    <v>4.0170000000000003E-5</v>
    <v>4.269E-5</v>
    <v>4.2639999999999998E-5</v>
    <v>VND</v>
    <v>4.2620000000000002E-5</v>
    <v>45064.395335648151</v>
    <v>USD</v>
    <v>Vietnam Dong/US Dollar FX Cross Rate</v>
    <v>4.2620000000000002E-5</v>
    <v>4.261E-5</v>
    <v>VNDUSD</v>
    <v>Par de Moedas</v>
    <v>VND/USD</v>
    <v>-1E-8</v>
  </rv>
  <rv s="1">
    <v>301</v>
  </rv>
  <rv s="0">
    <v>pt-BR</v>
    <v>b1e7pr</v>
    <v>268435456</v>
    <v>1</v>
    <v>Da plataforma Refinitiv</v>
    <v>0</v>
    <v>1</v>
    <v>ZMW/BRL</v>
    <v>3</v>
    <v>4</v>
    <v>Finance</v>
    <v>5</v>
    <v>0.34460000000000002</v>
    <v>0.2341</v>
    <v>0.2666</v>
    <v>0.2641</v>
    <v>ZMW</v>
    <v>0.26540000000000002</v>
    <v>45064.744456018518</v>
    <v>BRL</v>
    <v>Zambian Kwacha/Brazilian Real FX Cross Rate</v>
    <v>0.26550000000000001</v>
    <v>0.26629999999999998</v>
    <v>ZMWBRL</v>
    <v>Par de Moedas</v>
    <v>ZMW/BRL</v>
    <v>8.9999999999999998E-4</v>
    <v>3.3909999999999999E-3</v>
  </rv>
  <rv s="1">
    <v>303</v>
  </rv>
</rvData>
</file>

<file path=xl/richData/rdrichvaluestructure.xml><?xml version="1.0" encoding="utf-8"?>
<rvStructures xmlns="http://schemas.microsoft.com/office/spreadsheetml/2017/richdata" count="13">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lto"/>
    <k n="Baixo"/>
    <k n="Da moeda" t="s"/>
    <k n="Fechamento anterior"/>
    <k n="Hora da última transação"/>
    <k n="Moeda" t="s"/>
    <k n="Nome" t="s"/>
    <k n="Pendência"/>
    <k n="Preço"/>
    <k n="Símbolo do ticker" t="s"/>
    <k n="Tipo de instrumento" t="s"/>
    <k n="UniqueName" t="s"/>
    <k n="Variação"/>
    <k n="Variação (%)"/>
  </s>
  <s t="_linkedentity">
    <k n="%cvi" t="r"/>
  </s>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Funcionários"/>
    <k n="Hora da última transação"/>
    <k n="LearnMoreOnLink" t="r"/>
    <k n="Média de volume"/>
    <k n="Moeda" t="s"/>
    <k n="Nome" t="s"/>
    <k n="Nome oficial" t="s"/>
    <k n="P/E"/>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Hora da última transação"/>
    <k n="LearnMoreOnLink" t="r"/>
    <k n="Média de volume"/>
    <k n="Moeda" t="s"/>
    <k n="Nome" t="s"/>
    <k n="Nome oficial" t="s"/>
    <k n="P/E"/>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olsa" t="s"/>
    <k n="Capitalização de mercado"/>
    <k n="Descrição" t="s"/>
    <k n="ExchangeID" t="s"/>
    <k n="Fechamento anterior"/>
    <k n="Hora da última transação"/>
    <k n="LearnMoreOnLink" t="r"/>
    <k n="Média de volume"/>
    <k n="Moeda" t="s"/>
    <k n="Nome" t="s"/>
    <k n="Nome oficial" t="s"/>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Baixo"/>
    <k n="Da moeda" t="s"/>
    <k n="Hora da última transação"/>
    <k n="Moeda" t="s"/>
    <k n="Nome" t="s"/>
    <k n="Preço"/>
    <k n="Símbolo do ticker" t="s"/>
    <k n="Tipo de instrumento" t="s"/>
    <k n="UniqueName" t="s"/>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Da moeda" t="s"/>
    <k n="Fechamento anterior"/>
    <k n="Hora da última transação"/>
    <k n="Moeda" t="s"/>
    <k n="Nome" t="s"/>
    <k n="Preço"/>
    <k n="Símbolo do ticker" t="s"/>
    <k n="Tipo de instrumento" t="s"/>
    <k n="UniqueName" t="s"/>
    <k n="Variação"/>
    <k n="Variação (%)"/>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Hora da última transação"/>
    <k n="LearnMoreOnLink" t="r"/>
    <k n="Média de volume"/>
    <k n="Moeda" t="s"/>
    <k n="Nome" t="s"/>
    <k n="Nome oficial" t="s"/>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lto"/>
    <k n="Baixo"/>
    <k n="Da moeda" t="s"/>
    <k n="Fechamento anterior"/>
    <k n="Hora da última transação"/>
    <k n="Moeda" t="s"/>
    <k n="Nome" t="s"/>
    <k n="Pendência"/>
    <k n="Preço"/>
    <k n="Símbolo do ticker" t="s"/>
    <k n="Tipo de instrumento" t="s"/>
    <k n="UniqueName" t="s"/>
    <k n="Variação"/>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Funcionários"/>
    <k n="Hora da última transação"/>
    <k n="Imagem" t="r"/>
    <k n="LearnMoreOnLink" t="r"/>
    <k n="Média de volume"/>
    <k n="Moeda" t="s"/>
    <k n="Nome" t="s"/>
    <k n="Nome oficial" t="s"/>
    <k n="P/E"/>
    <k n="Pendência"/>
    <k n="Preço"/>
    <k n="Sede" t="s"/>
    <k n="Setor" t="s"/>
    <k n="Símbolo do ticker" t="s"/>
    <k n="Tipo de instrumento" t="s"/>
    <k n="UniqueName" t="s"/>
    <k n="Variação"/>
    <k n="Variação (%)"/>
    <k n="Volume"/>
  </s>
</rvStructures>
</file>

<file path=xl/richData/rdsupportingpropertybag.xml><?xml version="1.0" encoding="utf-8"?>
<supportingPropertyBags xmlns="http://schemas.microsoft.com/office/spreadsheetml/2017/richdata2">
  <spbArrays count="9">
    <a count="28">
      <v t="s">%EntityServiceId</v>
      <v t="s">_Format</v>
      <v t="s">%IsRefreshable</v>
      <v t="s">_CanonicalPropertyNames</v>
      <v t="s">%EntityCulture</v>
      <v t="s">%EntityId</v>
      <v t="s">_Icon</v>
      <v t="s">_Display</v>
      <v t="s">Nome</v>
      <v t="s">Preço</v>
      <v t="s">_SubLabel</v>
      <v t="s">Hora da última transação</v>
      <v t="s">Símbolo do ticker</v>
      <v t="s">Variação</v>
      <v t="s">Variação (%)</v>
      <v t="s">Moeda</v>
      <v t="s">Da moeda</v>
      <v t="s">Fechamento anterior</v>
      <v t="s">Pendência</v>
      <v t="s">Alto</v>
      <v t="s">Baixo</v>
      <v t="s">52 semanas de alta</v>
      <v t="s">52 semanas de baixa</v>
      <v t="s">Tipo de instrumento</v>
      <v t="s">_Flags</v>
      <v t="s">UniqueName</v>
      <v t="s">_DisplayString</v>
      <v t="s">%ProviderInfo</v>
    </a>
    <a count="43">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Funcionários</v>
      <v t="s">Sede</v>
      <v t="s">Setor</v>
      <v t="s">Tipo de instrumento</v>
      <v t="s">Ano de incorporação</v>
      <v t="s">_Flags</v>
      <v t="s">UniqueName</v>
      <v t="s">_DisplayString</v>
      <v t="s">LearnMoreOnLink</v>
      <v t="s">ExchangeID</v>
      <v t="s">%ProviderInfo</v>
    </a>
    <a count="42">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Sede</v>
      <v t="s">Setor</v>
      <v t="s">Tipo de instrumento</v>
      <v t="s">Ano de incorporação</v>
      <v t="s">_Flags</v>
      <v t="s">UniqueName</v>
      <v t="s">_DisplayString</v>
      <v t="s">LearnMoreOnLink</v>
      <v t="s">ExchangeID</v>
      <v t="s">%ProviderInfo</v>
    </a>
    <a count="40">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Ações em circulação</v>
      <v t="s">Descrição</v>
      <v t="s">Sede</v>
      <v t="s">Setor</v>
      <v t="s">Tipo de instrumento</v>
      <v t="s">Ano de incorporação</v>
      <v t="s">_Flags</v>
      <v t="s">UniqueName</v>
      <v t="s">_DisplayString</v>
      <v t="s">LearnMoreOnLink</v>
      <v t="s">ExchangeID</v>
      <v t="s">%ProviderInfo</v>
    </a>
    <a count="21">
      <v t="s">%EntityServiceId</v>
      <v t="s">_Format</v>
      <v t="s">%IsRefreshable</v>
      <v t="s">_CanonicalPropertyNames</v>
      <v t="s">%EntityCulture</v>
      <v t="s">%EntityId</v>
      <v t="s">_Icon</v>
      <v t="s">_Display</v>
      <v t="s">Nome</v>
      <v t="s">Preço</v>
      <v t="s">_SubLabel</v>
      <v t="s">Hora da última transação</v>
      <v t="s">Símbolo do ticker</v>
      <v t="s">Moeda</v>
      <v t="s">Da moeda</v>
      <v t="s">Baixo</v>
      <v t="s">Tipo de instrumento</v>
      <v t="s">_Flags</v>
      <v t="s">UniqueName</v>
      <v t="s">_DisplayString</v>
      <v t="s">%ProviderInfo</v>
    </a>
    <a count="25">
      <v t="s">%EntityServiceId</v>
      <v t="s">_Format</v>
      <v t="s">%IsRefreshable</v>
      <v t="s">_CanonicalPropertyNames</v>
      <v t="s">%EntityCulture</v>
      <v t="s">%EntityId</v>
      <v t="s">_Icon</v>
      <v t="s">_Display</v>
      <v t="s">Nome</v>
      <v t="s">Preço</v>
      <v t="s">_SubLabel</v>
      <v t="s">Hora da última transação</v>
      <v t="s">Símbolo do ticker</v>
      <v t="s">Variação</v>
      <v t="s">Variação (%)</v>
      <v t="s">Moeda</v>
      <v t="s">Da moeda</v>
      <v t="s">Fechamento anterior</v>
      <v t="s">52 semanas de alta</v>
      <v t="s">52 semanas de baixa</v>
      <v t="s">Tipo de instrumento</v>
      <v t="s">_Flags</v>
      <v t="s">UniqueName</v>
      <v t="s">_DisplayString</v>
      <v t="s">%ProviderInfo</v>
    </a>
    <a count="41">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Ações em circulação</v>
      <v t="s">Descrição</v>
      <v t="s">Sede</v>
      <v t="s">Setor</v>
      <v t="s">Tipo de instrumento</v>
      <v t="s">Ano de incorporação</v>
      <v t="s">_Flags</v>
      <v t="s">UniqueName</v>
      <v t="s">_DisplayString</v>
      <v t="s">LearnMoreOnLink</v>
      <v t="s">ExchangeID</v>
      <v t="s">%ProviderInfo</v>
    </a>
    <a count="27">
      <v t="s">%EntityServiceId</v>
      <v t="s">_Format</v>
      <v t="s">%IsRefreshable</v>
      <v t="s">_CanonicalPropertyNames</v>
      <v t="s">%EntityCulture</v>
      <v t="s">%EntityId</v>
      <v t="s">_Icon</v>
      <v t="s">_Display</v>
      <v t="s">Nome</v>
      <v t="s">Preço</v>
      <v t="s">_SubLabel</v>
      <v t="s">Hora da última transação</v>
      <v t="s">Símbolo do ticker</v>
      <v t="s">Variação</v>
      <v t="s">Moeda</v>
      <v t="s">Da moeda</v>
      <v t="s">Fechamento anterior</v>
      <v t="s">Pendência</v>
      <v t="s">Alto</v>
      <v t="s">Baixo</v>
      <v t="s">52 semanas de alta</v>
      <v t="s">52 semanas de baixa</v>
      <v t="s">Tipo de instrumento</v>
      <v t="s">_Flags</v>
      <v t="s">UniqueName</v>
      <v t="s">_DisplayString</v>
      <v t="s">%ProviderInfo</v>
    </a>
    <a count="44">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Funcionários</v>
      <v t="s">Sede</v>
      <v t="s">Setor</v>
      <v t="s">Tipo de instrumento</v>
      <v t="s">Ano de incorporação</v>
      <v t="s">_Flags</v>
      <v t="s">UniqueName</v>
      <v t="s">_DisplayString</v>
      <v t="s">LearnMoreOnLink</v>
      <v t="s">Imagem</v>
      <v t="s">ExchangeID</v>
      <v t="s">%ProviderInfo</v>
    </a>
  </spbArrays>
  <spbData count="39">
    <spb s="0">
      <v>High</v>
      <v>Name</v>
      <v>Low</v>
      <v>Currency</v>
      <v>Price</v>
      <v>From currency</v>
      <v>Change</v>
      <v>Open</v>
      <v>UniqueName</v>
      <v>Change (%)</v>
      <v>%ProviderInfo</v>
      <v>Ticker symbol</v>
      <v>52 week high</v>
      <v>52 week low</v>
      <v>Previous close</v>
      <v>Instrument type</v>
      <v>Last trade time</v>
    </spb>
    <spb s="1">
      <v>0</v>
      <v>Name</v>
    </spb>
    <spb s="2">
      <v>0</v>
      <v>0</v>
      <v>0</v>
    </spb>
    <spb s="3">
      <v>2</v>
      <v>2</v>
    </spb>
    <spb s="4">
      <v>1</v>
      <v>2</v>
      <v>1</v>
      <v>1</v>
      <v>1</v>
      <v>1</v>
      <v>3</v>
      <v>4</v>
      <v>1</v>
      <v>1</v>
      <v>1</v>
      <v>5</v>
    </spb>
    <spb s="5">
      <v>GMT</v>
    </spb>
    <spb s="6">
      <v>P/E</v>
      <v>High</v>
      <v>Beta</v>
      <v>Name</v>
      <v>Headquarters</v>
      <v>Low</v>
      <v>Exchange</v>
      <v>Currency</v>
      <v>Price</v>
      <v>Industry</v>
      <v>Volume</v>
      <v>Change</v>
      <v>Description</v>
      <v>Open</v>
      <v>ExchangeID</v>
      <v>UniqueName</v>
      <v>Employees</v>
      <v>Official name</v>
      <v>Change (%)</v>
      <v>%ProviderInfo</v>
      <v>LearnMoreOnLink</v>
      <v>Volume average</v>
      <v>Ticker symbol</v>
      <v>52 week high</v>
      <v>52 week low</v>
      <v>Year incorporated</v>
      <v>Shares outstanding</v>
      <v>Previous close</v>
      <v>Instrument type</v>
      <v>Exchange abbreviation</v>
      <v>Market cap</v>
      <v>Last trade time</v>
    </spb>
    <spb s="7">
      <v>1</v>
      <v>Name</v>
      <v>LearnMoreOnLink</v>
    </spb>
    <spb s="8">
      <v>2</v>
      <v>2</v>
      <v>2</v>
      <v>2</v>
    </spb>
    <spb s="9">
      <v>6</v>
      <v>7</v>
      <v>6</v>
      <v>2</v>
      <v>7</v>
      <v>7</v>
      <v>8</v>
      <v>7</v>
      <v>7</v>
      <v>8</v>
      <v>3</v>
      <v>8</v>
      <v>4</v>
      <v>7</v>
      <v>7</v>
      <v>9</v>
      <v>8</v>
      <v>7</v>
      <v>10</v>
      <v>5</v>
    </spb>
    <spb s="10">
      <v>Atraso de 20 minutos</v>
      <v xml:space="preserve">do fechamento anterior </v>
      <v xml:space="preserve">do fechamento anterior </v>
      <v>GMT</v>
    </spb>
    <spb s="11">
      <v>P/E</v>
      <v>High</v>
      <v>Beta</v>
      <v>Name</v>
      <v>Headquarters</v>
      <v>Low</v>
      <v>Exchange</v>
      <v>Currency</v>
      <v>Price</v>
      <v>Industry</v>
      <v>Volume</v>
      <v>Change</v>
      <v>Description</v>
      <v>Open</v>
      <v>ExchangeID</v>
      <v>UniqueName</v>
      <v>Official name</v>
      <v>Change (%)</v>
      <v>%ProviderInfo</v>
      <v>LearnMoreOnLink</v>
      <v>Volume average</v>
      <v>Ticker symbol</v>
      <v>52 week high</v>
      <v>52 week low</v>
      <v>Year incorporated</v>
      <v>Shares outstanding</v>
      <v>Previous close</v>
      <v>Instrument type</v>
      <v>Exchange abbreviation</v>
      <v>Market cap</v>
      <v>Last trade time</v>
    </spb>
    <spb s="7">
      <v>2</v>
      <v>Name</v>
      <v>LearnMoreOnLink</v>
    </spb>
    <spb s="12">
      <v>6</v>
      <v>7</v>
      <v>6</v>
      <v>2</v>
      <v>7</v>
      <v>7</v>
      <v>8</v>
      <v>7</v>
      <v>7</v>
      <v>3</v>
      <v>8</v>
      <v>4</v>
      <v>7</v>
      <v>7</v>
      <v>9</v>
      <v>8</v>
      <v>7</v>
      <v>10</v>
      <v>5</v>
    </spb>
    <spb s="4">
      <v>11</v>
      <v>2</v>
      <v>11</v>
      <v>11</v>
      <v>11</v>
      <v>11</v>
      <v>3</v>
      <v>4</v>
      <v>11</v>
      <v>11</v>
      <v>11</v>
      <v>5</v>
    </spb>
    <spb s="13">
      <v>High</v>
      <v>Name</v>
      <v>Headquarters</v>
      <v>Low</v>
      <v>Exchange</v>
      <v>Currency</v>
      <v>Price</v>
      <v>Industry</v>
      <v>Volume</v>
      <v>Change</v>
      <v>Description</v>
      <v>Open</v>
      <v>ExchangeID</v>
      <v>UniqueName</v>
      <v>Official name</v>
      <v>Change (%)</v>
      <v>%ProviderInfo</v>
      <v>LearnMoreOnLink</v>
      <v>Volume average</v>
      <v>Ticker symbol</v>
      <v>52 week high</v>
      <v>52 week low</v>
      <v>Year incorporated</v>
      <v>Shares outstanding</v>
      <v>Previous close</v>
      <v>Instrument type</v>
      <v>Exchange abbreviation</v>
      <v>Market cap</v>
      <v>Last trade time</v>
    </spb>
    <spb s="7">
      <v>3</v>
      <v>Name</v>
      <v>LearnMoreOnLink</v>
    </spb>
    <spb s="14">
      <v>7</v>
      <v>2</v>
      <v>7</v>
      <v>7</v>
      <v>8</v>
      <v>7</v>
      <v>7</v>
      <v>3</v>
      <v>8</v>
      <v>4</v>
      <v>7</v>
      <v>7</v>
      <v>9</v>
      <v>8</v>
      <v>7</v>
      <v>10</v>
      <v>5</v>
    </spb>
    <spb s="15">
      <v>Name</v>
      <v>Low</v>
      <v>Currency</v>
      <v>Price</v>
      <v>From currency</v>
      <v>UniqueName</v>
      <v>%ProviderInfo</v>
      <v>Ticker symbol</v>
      <v>Instrument type</v>
      <v>Last trade time</v>
    </spb>
    <spb s="1">
      <v>4</v>
      <v>Name</v>
    </spb>
    <spb s="16">
      <v>2</v>
      <v>12</v>
      <v>12</v>
      <v>4</v>
      <v>5</v>
    </spb>
    <spb s="17">
      <v>Name</v>
      <v>Currency</v>
      <v>Price</v>
      <v>From currency</v>
      <v>Change</v>
      <v>UniqueName</v>
      <v>Change (%)</v>
      <v>%ProviderInfo</v>
      <v>Ticker symbol</v>
      <v>52 week high</v>
      <v>52 week low</v>
      <v>Previous close</v>
      <v>Instrument type</v>
      <v>Last trade time</v>
    </spb>
    <spb s="1">
      <v>5</v>
      <v>Name</v>
    </spb>
    <spb s="18">
      <v>2</v>
      <v>1</v>
      <v>1</v>
      <v>3</v>
      <v>4</v>
      <v>1</v>
      <v>1</v>
      <v>1</v>
      <v>5</v>
    </spb>
    <spb s="9">
      <v>6</v>
      <v>11</v>
      <v>6</v>
      <v>2</v>
      <v>11</v>
      <v>11</v>
      <v>8</v>
      <v>11</v>
      <v>11</v>
      <v>8</v>
      <v>3</v>
      <v>8</v>
      <v>4</v>
      <v>11</v>
      <v>11</v>
      <v>9</v>
      <v>8</v>
      <v>11</v>
      <v>13</v>
      <v>5</v>
    </spb>
    <spb s="19">
      <v>Tempo Real Nasdaq Última venda</v>
      <v xml:space="preserve">do fechamento anterior </v>
      <v>Origem : Nasdaq Última venda</v>
      <v xml:space="preserve">do fechamento anterior </v>
      <v>GMT</v>
    </spb>
    <spb s="20">
      <v>High</v>
      <v>Beta</v>
      <v>Name</v>
      <v>Headquarters</v>
      <v>Low</v>
      <v>Exchange</v>
      <v>Currency</v>
      <v>Price</v>
      <v>Industry</v>
      <v>Volume</v>
      <v>Change</v>
      <v>Description</v>
      <v>Open</v>
      <v>ExchangeID</v>
      <v>UniqueName</v>
      <v>Official name</v>
      <v>Change (%)</v>
      <v>%ProviderInfo</v>
      <v>LearnMoreOnLink</v>
      <v>Volume average</v>
      <v>Ticker symbol</v>
      <v>52 week high</v>
      <v>52 week low</v>
      <v>Year incorporated</v>
      <v>Shares outstanding</v>
      <v>Previous close</v>
      <v>Instrument type</v>
      <v>Exchange abbreviation</v>
      <v>Market cap</v>
      <v>Last trade time</v>
    </spb>
    <spb s="7">
      <v>6</v>
      <v>Name</v>
      <v>LearnMoreOnLink</v>
    </spb>
    <spb s="21">
      <v>14</v>
      <v>6</v>
      <v>2</v>
      <v>14</v>
      <v>14</v>
      <v>8</v>
      <v>14</v>
      <v>14</v>
      <v>3</v>
      <v>8</v>
      <v>4</v>
      <v>14</v>
      <v>14</v>
      <v>9</v>
      <v>8</v>
      <v>14</v>
      <v>15</v>
      <v>5</v>
    </spb>
    <spb s="9">
      <v>6</v>
      <v>14</v>
      <v>6</v>
      <v>2</v>
      <v>14</v>
      <v>14</v>
      <v>8</v>
      <v>14</v>
      <v>14</v>
      <v>8</v>
      <v>3</v>
      <v>8</v>
      <v>4</v>
      <v>14</v>
      <v>14</v>
      <v>9</v>
      <v>8</v>
      <v>14</v>
      <v>15</v>
      <v>5</v>
    </spb>
    <spb s="22">
      <v>High</v>
      <v>Name</v>
      <v>Low</v>
      <v>Currency</v>
      <v>Price</v>
      <v>From currency</v>
      <v>Change</v>
      <v>Open</v>
      <v>UniqueName</v>
      <v>%ProviderInfo</v>
      <v>Ticker symbol</v>
      <v>52 week high</v>
      <v>52 week low</v>
      <v>Previous close</v>
      <v>Instrument type</v>
      <v>Last trade time</v>
    </spb>
    <spb s="1">
      <v>7</v>
      <v>Name</v>
    </spb>
    <spb s="23">
      <v>11</v>
      <v>2</v>
      <v>11</v>
      <v>11</v>
      <v>11</v>
      <v>11</v>
      <v>4</v>
      <v>11</v>
      <v>11</v>
      <v>11</v>
      <v>5</v>
    </spb>
    <spb s="24">
      <v>P/E</v>
      <v>High</v>
      <v>Beta</v>
      <v>Name</v>
      <v>Headquarters</v>
      <v>Low</v>
      <v>Exchange</v>
      <v>Currency</v>
      <v>Price</v>
      <v>Industry</v>
      <v>Image</v>
      <v>Volume</v>
      <v>Change</v>
      <v>Description</v>
      <v>Open</v>
      <v>ExchangeID</v>
      <v>UniqueName</v>
      <v>Employees</v>
      <v>Official name</v>
      <v>Change (%)</v>
      <v>%ProviderInfo</v>
      <v>LearnMoreOnLink</v>
      <v>Volume average</v>
      <v>Ticker symbol</v>
      <v>52 week high</v>
      <v>52 week low</v>
      <v>Year incorporated</v>
      <v>Shares outstanding</v>
      <v>Previous close</v>
      <v>Instrument type</v>
      <v>Exchange abbreviation</v>
      <v>Market cap</v>
      <v>Last trade time</v>
    </spb>
    <spb s="7">
      <v>8</v>
      <v>Name</v>
      <v>LearnMoreOnLink</v>
    </spb>
    <spb s="25">
      <v>0</v>
      <v>0</v>
    </spb>
    <spb s="26">
      <v>35</v>
      <v>2</v>
      <v>2</v>
      <v>2</v>
      <v>2</v>
    </spb>
    <spb s="27">
      <v>6</v>
      <v>11</v>
      <v>6</v>
      <v>2</v>
      <v>11</v>
      <v>11</v>
      <v>16</v>
      <v>8</v>
      <v>11</v>
      <v>11</v>
      <v>8</v>
      <v>3</v>
      <v>8</v>
      <v>4</v>
      <v>11</v>
      <v>11</v>
      <v>9</v>
      <v>8</v>
      <v>11</v>
      <v>13</v>
      <v>5</v>
    </spb>
    <spb s="28">
      <v>Da plataforma Refinitiv</v>
    </spb>
  </spbData>
</supportingPropertyBags>
</file>

<file path=xl/richData/rdsupportingpropertybagstructure.xml><?xml version="1.0" encoding="utf-8"?>
<spbStructures xmlns="http://schemas.microsoft.com/office/spreadsheetml/2017/richdata2" count="29">
  <s>
    <k n="Alto" t="s"/>
    <k n="Nome" t="s"/>
    <k n="Baixo" t="s"/>
    <k n="Moeda" t="s"/>
    <k n="Preço" t="s"/>
    <k n="Da moeda" t="s"/>
    <k n="Variação" t="s"/>
    <k n="Pendência" t="s"/>
    <k n="UniqueName" t="s"/>
    <k n="Variação (%)" t="s"/>
    <k n="%ProviderInfo" t="s"/>
    <k n="Símbolo do ticker" t="s"/>
    <k n="52 semanas de alta" t="s"/>
    <k n="52 semanas de baixa" t="s"/>
    <k n="Fechamento anterior" t="s"/>
    <k n="Tipo de instrumento" t="s"/>
    <k n="Hora da última transação" t="s"/>
  </s>
  <s>
    <k n="^Order" t="spba"/>
    <k n="TitleProperty" t="s"/>
  </s>
  <s>
    <k n="ShowInCardView" t="b"/>
    <k n="ShowInDotNotation" t="b"/>
    <k n="ShowInAutoComplete" t="b"/>
  </s>
  <s>
    <k n="UniqueName" t="spb"/>
    <k n="`%ProviderInfo" t="spb"/>
  </s>
  <s>
    <k n="Alto" t="i"/>
    <k n="Nome" t="i"/>
    <k n="Baixo" t="i"/>
    <k n="Preço" t="i"/>
    <k n="Variação" t="i"/>
    <k n="Pendência" t="i"/>
    <k n="Variação (%)" t="i"/>
    <k n="`%EntityServiceId" t="i"/>
    <k n="52 semanas de alta" t="i"/>
    <k n="52 semanas de baixa" t="i"/>
    <k n="Fechamento anterior" t="i"/>
    <k n="Hora da última transação" t="i"/>
  </s>
  <s>
    <k n="Hora da última transação" t="s"/>
  </s>
  <s>
    <k n="P/E" t="s"/>
    <k n="Alto" t="s"/>
    <k n="Beta" t="s"/>
    <k n="Nome" t="s"/>
    <k n="Sede" t="s"/>
    <k n="Baixo" t="s"/>
    <k n="Bolsa" t="s"/>
    <k n="Moeda" t="s"/>
    <k n="Preço" t="s"/>
    <k n="Setor" t="s"/>
    <k n="Volume" t="s"/>
    <k n="Variação" t="s"/>
    <k n="Descrição" t="s"/>
    <k n="Pendência" t="s"/>
    <k n="ExchangeID" t="s"/>
    <k n="UniqueName" t="s"/>
    <k n="Funcionários"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Order" t="spba"/>
    <k n="TitleProperty" t="s"/>
    <k n="SubTitleProperty" t="s"/>
  </s>
  <s>
    <k n="ExchangeID" t="spb"/>
    <k n="UniqueName" t="spb"/>
    <k n="`%ProviderInfo" t="spb"/>
    <k n="LearnMoreOnLink" t="spb"/>
  </s>
  <s>
    <k n="P/E" t="i"/>
    <k n="Alto" t="i"/>
    <k n="Beta" t="i"/>
    <k n="Nome" t="i"/>
    <k n="Baixo" t="i"/>
    <k n="Preço" t="i"/>
    <k n="Volume" t="i"/>
    <k n="Variação" t="i"/>
    <k n="Pendência" t="i"/>
    <k n="Funcionários" t="i"/>
    <k n="Variação (%)" t="i"/>
    <k n="Média de volume" t="i"/>
    <k n="`%EntityServiceId" t="i"/>
    <k n="52 semanas de alta" t="i"/>
    <k n="52 semanas de baixa" t="i"/>
    <k n="Ano de incorporação" t="i"/>
    <k n="Ações em circulação" t="i"/>
    <k n="Fechamento anterior" t="i"/>
    <k n="Capitalização de mercado" t="i"/>
    <k n="Hora da última transação" t="i"/>
  </s>
  <s>
    <k n="Preço" t="s"/>
    <k n="Variação" t="s"/>
    <k n="Variação (%)" t="s"/>
    <k n="Hora da última transação" t="s"/>
  </s>
  <s>
    <k n="P/E" t="s"/>
    <k n="Alto" t="s"/>
    <k n="Beta" t="s"/>
    <k n="Nome" t="s"/>
    <k n="Sede" t="s"/>
    <k n="Baixo" t="s"/>
    <k n="Bolsa" t="s"/>
    <k n="Moeda" t="s"/>
    <k n="Preço" t="s"/>
    <k n="Setor" t="s"/>
    <k n="Volume" t="s"/>
    <k n="Variação" t="s"/>
    <k n="Descrição" t="s"/>
    <k n="Pendência" t="s"/>
    <k n="ExchangeID" t="s"/>
    <k n="UniqueName"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P/E" t="i"/>
    <k n="Alto" t="i"/>
    <k n="Beta" t="i"/>
    <k n="Nome" t="i"/>
    <k n="Baixo" t="i"/>
    <k n="Preço" t="i"/>
    <k n="Volume" t="i"/>
    <k n="Variação" t="i"/>
    <k n="Pendência" t="i"/>
    <k n="Variação (%)" t="i"/>
    <k n="Média de volume" t="i"/>
    <k n="`%EntityServiceId" t="i"/>
    <k n="52 semanas de alta" t="i"/>
    <k n="52 semanas de baixa" t="i"/>
    <k n="Ano de incorporação" t="i"/>
    <k n="Ações em circulação" t="i"/>
    <k n="Fechamento anterior" t="i"/>
    <k n="Capitalização de mercado" t="i"/>
    <k n="Hora da última transação" t="i"/>
  </s>
  <s>
    <k n="Alto" t="s"/>
    <k n="Nome" t="s"/>
    <k n="Sede" t="s"/>
    <k n="Baixo" t="s"/>
    <k n="Bolsa" t="s"/>
    <k n="Moeda" t="s"/>
    <k n="Preço" t="s"/>
    <k n="Setor" t="s"/>
    <k n="Volume" t="s"/>
    <k n="Variação" t="s"/>
    <k n="Descrição" t="s"/>
    <k n="Pendência" t="s"/>
    <k n="ExchangeID" t="s"/>
    <k n="UniqueName"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Alto" t="i"/>
    <k n="Nome" t="i"/>
    <k n="Baixo" t="i"/>
    <k n="Preço" t="i"/>
    <k n="Volume" t="i"/>
    <k n="Variação" t="i"/>
    <k n="Pendência" t="i"/>
    <k n="Variação (%)" t="i"/>
    <k n="Média de volume" t="i"/>
    <k n="`%EntityServiceId" t="i"/>
    <k n="52 semanas de alta" t="i"/>
    <k n="52 semanas de baixa" t="i"/>
    <k n="Ano de incorporação" t="i"/>
    <k n="Ações em circulação" t="i"/>
    <k n="Fechamento anterior" t="i"/>
    <k n="Capitalização de mercado" t="i"/>
    <k n="Hora da última transação" t="i"/>
  </s>
  <s>
    <k n="Nome" t="s"/>
    <k n="Baixo" t="s"/>
    <k n="Moeda" t="s"/>
    <k n="Preço" t="s"/>
    <k n="Da moeda" t="s"/>
    <k n="UniqueName" t="s"/>
    <k n="%ProviderInfo" t="s"/>
    <k n="Símbolo do ticker" t="s"/>
    <k n="Tipo de instrumento" t="s"/>
    <k n="Hora da última transação" t="s"/>
  </s>
  <s>
    <k n="Nome" t="i"/>
    <k n="Baixo" t="i"/>
    <k n="Preço" t="i"/>
    <k n="`%EntityServiceId" t="i"/>
    <k n="Hora da última transação" t="i"/>
  </s>
  <s>
    <k n="Nome" t="s"/>
    <k n="Moeda" t="s"/>
    <k n="Preço" t="s"/>
    <k n="Da moeda" t="s"/>
    <k n="Variação" t="s"/>
    <k n="UniqueName" t="s"/>
    <k n="Variação (%)" t="s"/>
    <k n="%ProviderInfo" t="s"/>
    <k n="Símbolo do ticker" t="s"/>
    <k n="52 semanas de alta" t="s"/>
    <k n="52 semanas de baixa" t="s"/>
    <k n="Fechamento anterior" t="s"/>
    <k n="Tipo de instrumento" t="s"/>
    <k n="Hora da última transação" t="s"/>
  </s>
  <s>
    <k n="Nome" t="i"/>
    <k n="Preço" t="i"/>
    <k n="Variação" t="i"/>
    <k n="Variação (%)" t="i"/>
    <k n="`%EntityServiceId" t="i"/>
    <k n="52 semanas de alta" t="i"/>
    <k n="52 semanas de baixa" t="i"/>
    <k n="Fechamento anterior" t="i"/>
    <k n="Hora da última transação" t="i"/>
  </s>
  <s>
    <k n="Preço" t="s"/>
    <k n="Variação" t="s"/>
    <k n="ExchangeID" t="s"/>
    <k n="Variação (%)" t="s"/>
    <k n="Hora da última transação" t="s"/>
  </s>
  <s>
    <k n="Alto" t="s"/>
    <k n="Beta" t="s"/>
    <k n="Nome" t="s"/>
    <k n="Sede" t="s"/>
    <k n="Baixo" t="s"/>
    <k n="Bolsa" t="s"/>
    <k n="Moeda" t="s"/>
    <k n="Preço" t="s"/>
    <k n="Setor" t="s"/>
    <k n="Volume" t="s"/>
    <k n="Variação" t="s"/>
    <k n="Descrição" t="s"/>
    <k n="Pendência" t="s"/>
    <k n="ExchangeID" t="s"/>
    <k n="UniqueName"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Alto" t="i"/>
    <k n="Beta" t="i"/>
    <k n="Nome" t="i"/>
    <k n="Baixo" t="i"/>
    <k n="Preço" t="i"/>
    <k n="Volume" t="i"/>
    <k n="Variação" t="i"/>
    <k n="Pendência" t="i"/>
    <k n="Variação (%)" t="i"/>
    <k n="Média de volume" t="i"/>
    <k n="`%EntityServiceId" t="i"/>
    <k n="52 semanas de alta" t="i"/>
    <k n="52 semanas de baixa" t="i"/>
    <k n="Ano de incorporação" t="i"/>
    <k n="Ações em circulação" t="i"/>
    <k n="Fechamento anterior" t="i"/>
    <k n="Capitalização de mercado" t="i"/>
    <k n="Hora da última transação" t="i"/>
  </s>
  <s>
    <k n="Alto" t="s"/>
    <k n="Nome" t="s"/>
    <k n="Baixo" t="s"/>
    <k n="Moeda" t="s"/>
    <k n="Preço" t="s"/>
    <k n="Da moeda" t="s"/>
    <k n="Variação" t="s"/>
    <k n="Pendência" t="s"/>
    <k n="UniqueName" t="s"/>
    <k n="%ProviderInfo" t="s"/>
    <k n="Símbolo do ticker" t="s"/>
    <k n="52 semanas de alta" t="s"/>
    <k n="52 semanas de baixa" t="s"/>
    <k n="Fechamento anterior" t="s"/>
    <k n="Tipo de instrumento" t="s"/>
    <k n="Hora da última transação" t="s"/>
  </s>
  <s>
    <k n="Alto" t="i"/>
    <k n="Nome" t="i"/>
    <k n="Baixo" t="i"/>
    <k n="Preço" t="i"/>
    <k n="Variação" t="i"/>
    <k n="Pendência" t="i"/>
    <k n="`%EntityServiceId" t="i"/>
    <k n="52 semanas de alta" t="i"/>
    <k n="52 semanas de baixa" t="i"/>
    <k n="Fechamento anterior" t="i"/>
    <k n="Hora da última transação" t="i"/>
  </s>
  <s>
    <k n="P/E" t="s"/>
    <k n="Alto" t="s"/>
    <k n="Beta" t="s"/>
    <k n="Nome" t="s"/>
    <k n="Sede" t="s"/>
    <k n="Baixo" t="s"/>
    <k n="Bolsa" t="s"/>
    <k n="Moeda" t="s"/>
    <k n="Preço" t="s"/>
    <k n="Setor" t="s"/>
    <k n="Imagem" t="s"/>
    <k n="Volume" t="s"/>
    <k n="Variação" t="s"/>
    <k n="Descrição" t="s"/>
    <k n="Pendência" t="s"/>
    <k n="ExchangeID" t="s"/>
    <k n="UniqueName" t="s"/>
    <k n="Funcionários"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ShowInDotNotation" t="b"/>
    <k n="ShowInAutoComplete" t="b"/>
  </s>
  <s>
    <k n="Imagem" t="spb"/>
    <k n="ExchangeID" t="spb"/>
    <k n="UniqueName" t="spb"/>
    <k n="`%ProviderInfo" t="spb"/>
    <k n="LearnMoreOnLink" t="spb"/>
  </s>
  <s>
    <k n="P/E" t="i"/>
    <k n="Alto" t="i"/>
    <k n="Beta" t="i"/>
    <k n="Nome" t="i"/>
    <k n="Baixo" t="i"/>
    <k n="Preço" t="i"/>
    <k n="Imagem" t="i"/>
    <k n="Volume" t="i"/>
    <k n="Variação" t="i"/>
    <k n="Pendência" t="i"/>
    <k n="Funcionários" t="i"/>
    <k n="Variação (%)" t="i"/>
    <k n="Média de volume" t="i"/>
    <k n="`%EntityServiceId" t="i"/>
    <k n="52 semanas de alta" t="i"/>
    <k n="52 semanas de baixa" t="i"/>
    <k n="Ano de incorporação" t="i"/>
    <k n="Ações em circulação" t="i"/>
    <k n="Fechamento anterior" t="i"/>
    <k n="Capitalização de mercado" t="i"/>
    <k n="Hora da última transação" t="i"/>
  </s>
  <s>
    <k n="na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x:dxf>
      <x:numFmt numFmtId="35" formatCode="_-* #,##0.00_-;\-* #,##0.00_-;_-* &quot;-&quot;??_-;_-@_-"/>
    </x:dxf>
  </dxfs>
  <richProperties>
    <rPr n="NumberFormat" t="s"/>
    <rPr n="IsTitleField" t="b"/>
    <rPr n="IsHeroField" t="b"/>
  </richProperties>
  <richStyles>
    <rSty dxfid="1">
      <rpv i="0">_-[$R$-pt-BR] * #,##0.00_-;-[$R$-pt-BR] * #,##0.00_-;_-[$R$-pt-BR] * "-"??_-;_-@_-</rpv>
    </rSty>
    <rSty>
      <rpv i="1">1</rpv>
    </rSty>
    <rSty dxfid="3"/>
    <rSty dxfid="0">
      <rpv i="0">0.00</rpv>
    </rSty>
    <rSty dxfid="2"/>
    <rSty dxfid="5">
      <rpv i="0">#,##0.00</rpv>
    </rSty>
    <rSty dxfid="1">
      <rpv i="0">_-[$$-en-AU]* #,##0.00_-;-[$$-en-AU]* #,##0.00_-;_-[$$-en-AU]* "-"??_-;_-@_-</rpv>
    </rSty>
    <rSty dxfid="4">
      <rpv i="0">#,##0</rpv>
    </rSty>
    <rSty dxfid="6">
      <rpv i="0">0</rpv>
    </rSty>
    <rSty dxfid="1">
      <rpv i="0">_-[$$-en-AU]* #,##0_-;-[$$-en-AU]* #,##0_-;_-[$$-en-AU]* "-"_-;_-@_-</rpv>
    </rSty>
    <rSty dxfid="1">
      <rpv i="0">_([$$-en-US]* #,##0.00_);_([$$-en-US]* (#,##0.00);_([$$-en-US]* "-"??_);_(@_)</rpv>
    </rSty>
    <rSty dxfid="7">
      <rpv i="0">_(* #,##0.00_);_(* (#,##0.00);_(* "-"??_);_(@_)</rpv>
    </rSty>
    <rSty dxfid="1">
      <rpv i="0">_([$$-en-US]* #,##0_);_([$$-en-US]* (#,##0);_([$$-en-US]* "-"_);_(@_)</rpv>
    </rSty>
    <rSty dxfid="1">
      <rpv i="0">_-[$$-en-CA]* #,##0.00_-;-[$$-en-CA]* #,##0.00_-;_-[$$-en-CA]* "-"??_-;_-@_-</rpv>
    </rSty>
    <rSty dxfid="1">
      <rpv i="0">_-[$$-en-CA]* #,##0_-;-[$$-en-CA]* #,##0_-;_-[$$-en-CA]* "-"_-;_-@_-</rpv>
    </rSty>
    <rSty>
      <rpv i="2">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AAB7A3-51AF-4C28-AC01-D80F730009A5}" name="Tabela1" displayName="Tabela1" ref="B2:I52" totalsRowCount="1" headerRowBorderDxfId="20">
  <tableColumns count="8">
    <tableColumn id="1" xr3:uid="{7AE06571-679D-44F4-A847-715BA53BED6B}" name="DATA DO_x000a_INVESTIMENTO" totalsRowLabel="Total" dataDxfId="19" totalsRowDxfId="18"/>
    <tableColumn id="2" xr3:uid="{9D396554-0D29-4B62-94D8-90266D7C02A0}" name="A QUE SE REFERE O INVESTIMENTO" dataDxfId="17"/>
    <tableColumn id="8" xr3:uid="{8341EF4C-08C6-4161-80AC-4D91751EA234}" name="PAÍS" dataDxfId="16"/>
    <tableColumn id="3" xr3:uid="{20D59788-E139-44A7-80E5-4C731922F036}" name="MOEDA DO_x000a_PAGAMENTO" dataDxfId="15" totalsRowDxfId="14">
      <calculatedColumnFormula>IFERROR(VLOOKUP(D3,CÂMBIO,4,0),"")</calculatedColumnFormula>
    </tableColumn>
    <tableColumn id="7" xr3:uid="{D5AF16CE-9748-4333-9E4F-6FD74EB3CE0F}" name="COTAÇÃO" dataDxfId="13" totalsRowDxfId="12" dataCellStyle="Moeda">
      <calculatedColumnFormula>IFERROR(VLOOKUP(D3,CÂMBIO,5,0),"")</calculatedColumnFormula>
    </tableColumn>
    <tableColumn id="4" xr3:uid="{9884DA9B-AD7C-4D7E-92A1-9369E19254B2}" name="VALOR DO_x000a_INVESTIMENTO" totalsRowFunction="sum" dataDxfId="11" totalsRowDxfId="10" dataCellStyle="Vírgula"/>
    <tableColumn id="5" xr3:uid="{FB0F4BB1-C72A-43C9-AA52-30A1B59C9062}" name="CRITÉRIO DE_x000a_AVALIAÇÃO" dataDxfId="9" dataCellStyle="Vírgula"/>
    <tableColumn id="6" xr3:uid="{DCCF0F02-8E64-4F05-BF4F-4DFAD868352F}" name="VALOR FINAL_x000a_CONSIDERADO" totalsRowFunction="sum" dataDxfId="8" totalsRowDxfId="7" dataCellStyle="Vírgula">
      <calculatedColumnFormula>IFERROR(G3*H3*Tabela1[[#This Row],[COTAÇÃO]],0)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FB6925-C275-4FFE-9391-A0E82BBD3BE3}" name="TAXA_CÂMBIO" displayName="TAXA_CÂMBIO" ref="O2:S170" totalsRowShown="0" headerRowDxfId="6" dataDxfId="5">
  <autoFilter ref="O2:S170" xr:uid="{89FB6925-C275-4FFE-9391-A0E82BBD3BE3}"/>
  <sortState xmlns:xlrd2="http://schemas.microsoft.com/office/spreadsheetml/2017/richdata2" ref="O3:S170">
    <sortCondition ref="O3:O170"/>
  </sortState>
  <tableColumns count="5">
    <tableColumn id="1" xr3:uid="{FFF2815B-A1BC-4954-B059-4437C1DBEEBC}" name="País" dataDxfId="4"/>
    <tableColumn id="2" xr3:uid="{C0C255CD-4B12-4940-8EE3-8FF5C6FD5294}" name="Moeda" dataDxfId="3"/>
    <tableColumn id="3" xr3:uid="{9FF675C9-7CF8-445B-9637-E1B5B898A275}" name="Código ISO" dataDxfId="2"/>
    <tableColumn id="4" xr3:uid="{501D72AB-C3EB-4C09-9CB5-8240343E3F26}" name="DE/PARA" dataDxfId="1"/>
    <tableColumn id="5" xr3:uid="{D1E04303-4255-483A-B6AB-A664675E512A}" name="TAXA" dataDxfId="0">
      <calculatedColumnFormula array="1">_FV(R3,"Preço")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3A1A-A45B-40EE-A0B5-3B9CCA10315A}">
  <dimension ref="B1:S170"/>
  <sheetViews>
    <sheetView showGridLines="0" tabSelected="1" workbookViewId="0">
      <pane xSplit="1" ySplit="2" topLeftCell="B3" activePane="bottomRight" state="frozen"/>
      <selection pane="topRight" activeCell="B1" sqref="B1"/>
      <selection pane="bottomLeft" activeCell="A3" sqref="A3"/>
      <selection pane="bottomRight" activeCell="H2" sqref="H2"/>
    </sheetView>
  </sheetViews>
  <sheetFormatPr defaultRowHeight="15" x14ac:dyDescent="0.25"/>
  <cols>
    <col min="1" max="1" width="3.5703125" customWidth="1"/>
    <col min="2" max="2" width="25" style="2" customWidth="1"/>
    <col min="3" max="3" width="34.7109375" bestFit="1" customWidth="1"/>
    <col min="4" max="4" width="14.42578125" bestFit="1" customWidth="1"/>
    <col min="5" max="5" width="24.85546875" style="3" bestFit="1" customWidth="1"/>
    <col min="6" max="6" width="9.7109375" style="3" bestFit="1" customWidth="1"/>
    <col min="7" max="7" width="15.28515625" style="1" bestFit="1" customWidth="1"/>
    <col min="8" max="8" width="12.140625" style="1" bestFit="1" customWidth="1"/>
    <col min="9" max="9" width="15.28515625" customWidth="1"/>
    <col min="11" max="11" width="5.5703125" bestFit="1" customWidth="1"/>
    <col min="12" max="12" width="117.7109375" customWidth="1"/>
    <col min="14" max="14" width="9.140625" customWidth="1"/>
    <col min="15" max="15" width="35" customWidth="1"/>
    <col min="16" max="16" width="28.140625" customWidth="1"/>
    <col min="17" max="17" width="12.7109375" customWidth="1"/>
    <col min="18" max="18" width="52.42578125" customWidth="1"/>
    <col min="19" max="19" width="10.5703125" customWidth="1"/>
  </cols>
  <sheetData>
    <row r="1" spans="2:19" ht="18" customHeight="1" x14ac:dyDescent="0.25">
      <c r="B1" s="34" t="s">
        <v>476</v>
      </c>
      <c r="C1" s="34"/>
      <c r="D1" s="34"/>
      <c r="E1" s="34"/>
      <c r="F1" s="34"/>
      <c r="G1" s="34"/>
      <c r="H1" s="34"/>
      <c r="I1" s="34"/>
      <c r="K1" s="35" t="s">
        <v>0</v>
      </c>
      <c r="L1" s="36"/>
    </row>
    <row r="2" spans="2:19" s="3" customFormat="1" ht="30.75" thickBot="1" x14ac:dyDescent="0.3">
      <c r="B2" s="10" t="s">
        <v>1</v>
      </c>
      <c r="C2" s="11" t="s">
        <v>2</v>
      </c>
      <c r="D2" s="42" t="s">
        <v>475</v>
      </c>
      <c r="E2" s="8" t="s">
        <v>3</v>
      </c>
      <c r="F2" s="43" t="s">
        <v>14</v>
      </c>
      <c r="G2" s="7" t="s">
        <v>4</v>
      </c>
      <c r="H2" s="7" t="s">
        <v>5</v>
      </c>
      <c r="I2" s="8" t="s">
        <v>6</v>
      </c>
      <c r="K2" s="37"/>
      <c r="L2" s="38"/>
      <c r="O2" s="23" t="s">
        <v>16</v>
      </c>
      <c r="P2" s="23" t="s">
        <v>17</v>
      </c>
      <c r="Q2" s="23" t="s">
        <v>18</v>
      </c>
      <c r="R2" s="23" t="s">
        <v>19</v>
      </c>
      <c r="S2" s="23" t="s">
        <v>20</v>
      </c>
    </row>
    <row r="3" spans="2:19" ht="15.75" thickBot="1" x14ac:dyDescent="0.3">
      <c r="B3" s="4" t="s">
        <v>7</v>
      </c>
      <c r="C3" s="5" t="s">
        <v>477</v>
      </c>
      <c r="D3" s="5" t="s">
        <v>168</v>
      </c>
      <c r="E3" s="24" t="e" vm="1">
        <f t="shared" ref="E3:E34" si="0">IFERROR(VLOOKUP(D3,CÂMBIO,4,0),"")</f>
        <v>#VALUE!</v>
      </c>
      <c r="F3" s="27">
        <f t="shared" ref="F3:F34" si="1">IFERROR(VLOOKUP(D3,CÂMBIO,5,0),"")</f>
        <v>4.9753999999999996</v>
      </c>
      <c r="G3" s="6">
        <v>25000</v>
      </c>
      <c r="H3" s="17">
        <v>0.5</v>
      </c>
      <c r="I3" s="9">
        <f>IFERROR(G3*H3*Tabela1[[#This Row],[COTAÇÃO]],0)</f>
        <v>62192.499999999993</v>
      </c>
      <c r="K3" s="12">
        <v>0</v>
      </c>
      <c r="L3" s="13" t="s">
        <v>8</v>
      </c>
      <c r="O3" s="21" t="s">
        <v>21</v>
      </c>
      <c r="P3" s="21" t="s">
        <v>22</v>
      </c>
      <c r="Q3" s="21" t="s">
        <v>23</v>
      </c>
      <c r="R3" t="e" vm="2">
        <v>#VALUE!</v>
      </c>
      <c r="S3" s="22" cm="1">
        <f t="array" ref="S3">_FV(R3,"Preço")</f>
        <v>5.6750000000000002E-2</v>
      </c>
    </row>
    <row r="4" spans="2:19" ht="15.75" thickBot="1" x14ac:dyDescent="0.3">
      <c r="B4" s="4"/>
      <c r="C4" s="5" t="s">
        <v>479</v>
      </c>
      <c r="D4" s="5" t="s">
        <v>120</v>
      </c>
      <c r="E4" s="24" t="e" vm="3">
        <f t="shared" si="0"/>
        <v>#VALUE!</v>
      </c>
      <c r="F4" s="27">
        <f t="shared" si="1"/>
        <v>1.098E-3</v>
      </c>
      <c r="G4" s="6">
        <v>2900000</v>
      </c>
      <c r="H4" s="17">
        <v>1</v>
      </c>
      <c r="I4" s="9">
        <f>IFERROR(G4*H4*Tabela1[[#This Row],[COTAÇÃO]],0)</f>
        <v>3184.2000000000003</v>
      </c>
      <c r="K4" s="12">
        <v>0.25</v>
      </c>
      <c r="L4" s="13" t="s">
        <v>492</v>
      </c>
      <c r="O4" s="21" t="s">
        <v>24</v>
      </c>
      <c r="P4" s="21" t="s">
        <v>25</v>
      </c>
      <c r="Q4" s="21" t="s">
        <v>26</v>
      </c>
      <c r="R4" t="e" vm="4">
        <v>#VALUE!</v>
      </c>
      <c r="S4" s="22" cm="1">
        <f t="array" ref="S4">_FV(R4,"Preço")</f>
        <v>4.7480000000000001E-2</v>
      </c>
    </row>
    <row r="5" spans="2:19" x14ac:dyDescent="0.25">
      <c r="B5" s="4"/>
      <c r="C5" s="5" t="s">
        <v>479</v>
      </c>
      <c r="D5" s="5" t="s">
        <v>113</v>
      </c>
      <c r="E5" s="24" t="e" vm="5">
        <f t="shared" si="0"/>
        <v>#VALUE!</v>
      </c>
      <c r="F5" s="27">
        <f t="shared" si="1"/>
        <v>6.2399999999999999E-3</v>
      </c>
      <c r="G5" s="6">
        <v>2900000</v>
      </c>
      <c r="H5" s="17">
        <v>1</v>
      </c>
      <c r="I5" s="9">
        <f>IFERROR(G5*H5*Tabela1[[#This Row],[COTAÇÃO]],0)</f>
        <v>18096</v>
      </c>
      <c r="K5" s="39">
        <v>0.5</v>
      </c>
      <c r="L5" s="14" t="s">
        <v>492</v>
      </c>
      <c r="O5" s="21" t="s">
        <v>27</v>
      </c>
      <c r="P5" s="21" t="s">
        <v>13</v>
      </c>
      <c r="Q5" s="21" t="s">
        <v>28</v>
      </c>
      <c r="R5" t="e" vm="6">
        <v>#VALUE!</v>
      </c>
      <c r="S5" s="22" cm="1">
        <f t="array" ref="S5">_FV(R5,"Preço")</f>
        <v>5.3559999999999999</v>
      </c>
    </row>
    <row r="6" spans="2:19" ht="15.75" thickBot="1" x14ac:dyDescent="0.3">
      <c r="B6" s="4"/>
      <c r="C6" s="5" t="s">
        <v>479</v>
      </c>
      <c r="D6" s="5" t="s">
        <v>156</v>
      </c>
      <c r="E6" s="24" t="e" vm="7">
        <f t="shared" si="0"/>
        <v>#VALUE!</v>
      </c>
      <c r="F6" s="27">
        <f t="shared" si="1"/>
        <v>1.7999999999999999E-2</v>
      </c>
      <c r="G6" s="6">
        <v>2900000</v>
      </c>
      <c r="H6" s="17">
        <v>1</v>
      </c>
      <c r="I6" s="9">
        <f>IFERROR(G6*H6*Tabela1[[#This Row],[COTAÇÃO]],0)</f>
        <v>52199.999999999993</v>
      </c>
      <c r="K6" s="40"/>
      <c r="L6" s="15" t="s">
        <v>9</v>
      </c>
      <c r="O6" s="21" t="s">
        <v>29</v>
      </c>
      <c r="P6" s="21" t="s">
        <v>13</v>
      </c>
      <c r="Q6" s="21" t="s">
        <v>28</v>
      </c>
      <c r="R6" t="e" vm="6">
        <v>#VALUE!</v>
      </c>
      <c r="S6" s="22" cm="1">
        <f t="array" ref="S6">_FV(R6,"Preço")</f>
        <v>5.3559999999999999</v>
      </c>
    </row>
    <row r="7" spans="2:19" x14ac:dyDescent="0.25">
      <c r="B7" s="4"/>
      <c r="C7" s="5" t="s">
        <v>479</v>
      </c>
      <c r="D7" s="5" t="s">
        <v>360</v>
      </c>
      <c r="E7" s="24" t="e" vm="8">
        <f t="shared" si="0"/>
        <v>#VALUE!</v>
      </c>
      <c r="F7" s="27">
        <f t="shared" si="1"/>
        <v>1.345</v>
      </c>
      <c r="G7" s="6">
        <v>25000</v>
      </c>
      <c r="H7" s="17">
        <v>1</v>
      </c>
      <c r="I7" s="9">
        <f>IFERROR(G7*H7*Tabela1[[#This Row],[COTAÇÃO]],0)</f>
        <v>33625</v>
      </c>
      <c r="K7" s="39">
        <v>0.75</v>
      </c>
      <c r="L7" s="14" t="s">
        <v>492</v>
      </c>
      <c r="O7" s="21" t="s">
        <v>30</v>
      </c>
      <c r="P7" s="21" t="s">
        <v>31</v>
      </c>
      <c r="Q7" s="21" t="s">
        <v>32</v>
      </c>
      <c r="R7" t="e" vm="9">
        <v>#VALUE!</v>
      </c>
      <c r="S7" s="22" cm="1">
        <f t="array" ref="S7">_FV(R7,"Preço")</f>
        <v>4.0000000000000001E-3</v>
      </c>
    </row>
    <row r="8" spans="2:19" x14ac:dyDescent="0.25">
      <c r="B8" s="4"/>
      <c r="C8" s="5"/>
      <c r="D8" s="5" t="s">
        <v>493</v>
      </c>
      <c r="E8" s="24" t="str">
        <f t="shared" si="0"/>
        <v>BRL/BRL</v>
      </c>
      <c r="F8" s="27">
        <f t="shared" si="1"/>
        <v>1</v>
      </c>
      <c r="G8" s="6"/>
      <c r="H8" s="18"/>
      <c r="I8" s="9">
        <f>IFERROR(G8*H8*Tabela1[[#This Row],[COTAÇÃO]],0)</f>
        <v>0</v>
      </c>
      <c r="K8" s="41"/>
      <c r="L8" s="16" t="s">
        <v>9</v>
      </c>
      <c r="O8" s="21" t="s">
        <v>33</v>
      </c>
      <c r="P8" s="21" t="s">
        <v>34</v>
      </c>
      <c r="Q8" s="21" t="s">
        <v>35</v>
      </c>
      <c r="R8" t="e" vm="10">
        <v>#VALUE!</v>
      </c>
      <c r="S8" s="22" cm="1">
        <f t="array" ref="S8">_FV(R8,"Preço")</f>
        <v>1.3267</v>
      </c>
    </row>
    <row r="9" spans="2:19" ht="15.75" thickBot="1" x14ac:dyDescent="0.3">
      <c r="B9" s="4"/>
      <c r="C9" s="5"/>
      <c r="D9" s="5"/>
      <c r="E9" s="24" t="str">
        <f t="shared" si="0"/>
        <v/>
      </c>
      <c r="F9" s="27" t="str">
        <f t="shared" si="1"/>
        <v/>
      </c>
      <c r="G9" s="6"/>
      <c r="H9" s="18"/>
      <c r="I9" s="9">
        <f>IFERROR(G9*H9*Tabela1[[#This Row],[COTAÇÃO]],0)</f>
        <v>0</v>
      </c>
      <c r="K9" s="40"/>
      <c r="L9" s="15" t="s">
        <v>10</v>
      </c>
      <c r="O9" s="21" t="s">
        <v>36</v>
      </c>
      <c r="P9" s="21" t="s">
        <v>37</v>
      </c>
      <c r="Q9" s="21" t="s">
        <v>38</v>
      </c>
      <c r="R9" t="e" vm="11">
        <v>#VALUE!</v>
      </c>
      <c r="S9" s="22" cm="1">
        <f t="array" ref="S9">_FV(R9,"Preço")</f>
        <v>3.6409999999999998E-2</v>
      </c>
    </row>
    <row r="10" spans="2:19" x14ac:dyDescent="0.25">
      <c r="B10" s="4"/>
      <c r="C10" s="5"/>
      <c r="D10" s="5"/>
      <c r="E10" s="24" t="str">
        <f t="shared" si="0"/>
        <v/>
      </c>
      <c r="F10" s="27" t="str">
        <f t="shared" si="1"/>
        <v/>
      </c>
      <c r="G10" s="6"/>
      <c r="H10" s="18"/>
      <c r="I10" s="9">
        <f>IFERROR(G10*H10*Tabela1[[#This Row],[COTAÇÃO]],0)</f>
        <v>0</v>
      </c>
      <c r="K10" s="39">
        <v>1</v>
      </c>
      <c r="L10" s="14" t="s">
        <v>492</v>
      </c>
      <c r="O10" s="21" t="s">
        <v>39</v>
      </c>
      <c r="P10" s="21" t="s">
        <v>40</v>
      </c>
      <c r="Q10" s="21" t="s">
        <v>41</v>
      </c>
      <c r="R10" t="e" vm="12">
        <v>#VALUE!</v>
      </c>
      <c r="S10" s="22" cm="1">
        <f t="array" ref="S10">_FV(R10,"Preço")</f>
        <v>2.1399999999999999E-2</v>
      </c>
    </row>
    <row r="11" spans="2:19" x14ac:dyDescent="0.25">
      <c r="B11" s="4"/>
      <c r="C11" s="5"/>
      <c r="D11" s="5"/>
      <c r="E11" s="24" t="str">
        <f t="shared" si="0"/>
        <v/>
      </c>
      <c r="F11" s="27" t="str">
        <f t="shared" si="1"/>
        <v/>
      </c>
      <c r="G11" s="6"/>
      <c r="H11" s="18"/>
      <c r="I11" s="9">
        <f>IFERROR(G11*H11*Tabela1[[#This Row],[COTAÇÃO]],0)</f>
        <v>0</v>
      </c>
      <c r="K11" s="41"/>
      <c r="L11" s="16" t="s">
        <v>9</v>
      </c>
      <c r="O11" s="21" t="s">
        <v>42</v>
      </c>
      <c r="P11" s="21" t="s">
        <v>43</v>
      </c>
      <c r="Q11" s="21" t="s">
        <v>44</v>
      </c>
      <c r="R11" t="e" vm="13">
        <v>#VALUE!</v>
      </c>
      <c r="S11" s="22" cm="1">
        <f t="array" ref="S11">_FV(R11,"Preço")</f>
        <v>2.5769999999999999E-3</v>
      </c>
    </row>
    <row r="12" spans="2:19" x14ac:dyDescent="0.25">
      <c r="B12" s="4"/>
      <c r="C12" s="5"/>
      <c r="D12" s="5"/>
      <c r="E12" s="24" t="str">
        <f t="shared" si="0"/>
        <v/>
      </c>
      <c r="F12" s="27" t="str">
        <f t="shared" si="1"/>
        <v/>
      </c>
      <c r="G12" s="6"/>
      <c r="H12" s="18"/>
      <c r="I12" s="9">
        <f>IFERROR(G12*H12*Tabela1[[#This Row],[COTAÇÃO]],0)</f>
        <v>0</v>
      </c>
      <c r="K12" s="41"/>
      <c r="L12" s="16" t="s">
        <v>10</v>
      </c>
      <c r="O12" s="21" t="s">
        <v>45</v>
      </c>
      <c r="P12" s="21" t="s">
        <v>46</v>
      </c>
      <c r="Q12" s="21" t="s">
        <v>47</v>
      </c>
      <c r="R12" t="e" vm="14">
        <v>#VALUE!</v>
      </c>
      <c r="S12" s="22" cm="1">
        <f t="array" ref="S12">_FV(R12,"Preço")</f>
        <v>2.7040000000000002</v>
      </c>
    </row>
    <row r="13" spans="2:19" ht="15.75" thickBot="1" x14ac:dyDescent="0.3">
      <c r="B13" s="4"/>
      <c r="C13" s="5"/>
      <c r="D13" s="5"/>
      <c r="E13" s="24" t="str">
        <f t="shared" si="0"/>
        <v/>
      </c>
      <c r="F13" s="27" t="str">
        <f t="shared" si="1"/>
        <v/>
      </c>
      <c r="G13" s="6"/>
      <c r="H13" s="18"/>
      <c r="I13" s="9">
        <f>IFERROR(G13*H13*Tabela1[[#This Row],[COTAÇÃO]],0)</f>
        <v>0</v>
      </c>
      <c r="K13" s="40"/>
      <c r="L13" s="15" t="s">
        <v>11</v>
      </c>
      <c r="O13" s="21" t="s">
        <v>48</v>
      </c>
      <c r="P13" s="21" t="s">
        <v>49</v>
      </c>
      <c r="Q13" s="21" t="s">
        <v>50</v>
      </c>
      <c r="R13" t="e" vm="15">
        <v>#VALUE!</v>
      </c>
      <c r="S13" s="22" cm="1">
        <f t="array" ref="S13">_FV(R13,"Preço")</f>
        <v>3.2881999999999998</v>
      </c>
    </row>
    <row r="14" spans="2:19" x14ac:dyDescent="0.25">
      <c r="B14" s="4"/>
      <c r="C14" s="5"/>
      <c r="D14" s="5"/>
      <c r="E14" s="24" t="str">
        <f t="shared" si="0"/>
        <v/>
      </c>
      <c r="F14" s="27" t="str">
        <f t="shared" si="1"/>
        <v/>
      </c>
      <c r="G14" s="6"/>
      <c r="H14" s="18"/>
      <c r="I14" s="9">
        <f>IFERROR(G14*H14*Tabela1[[#This Row],[COTAÇÃO]],0)</f>
        <v>0</v>
      </c>
      <c r="O14" s="21" t="s">
        <v>51</v>
      </c>
      <c r="P14" s="21" t="s">
        <v>13</v>
      </c>
      <c r="Q14" s="21" t="s">
        <v>28</v>
      </c>
      <c r="R14" t="e" vm="6">
        <v>#VALUE!</v>
      </c>
      <c r="S14" s="22" cm="1">
        <f t="array" ref="S14">_FV(R14,"Preço")</f>
        <v>5.3559999999999999</v>
      </c>
    </row>
    <row r="15" spans="2:19" ht="15.75" thickBot="1" x14ac:dyDescent="0.3">
      <c r="B15" s="4"/>
      <c r="C15" s="5"/>
      <c r="D15" s="5"/>
      <c r="E15" s="24" t="str">
        <f t="shared" si="0"/>
        <v/>
      </c>
      <c r="F15" s="27" t="str">
        <f t="shared" si="1"/>
        <v/>
      </c>
      <c r="G15" s="6"/>
      <c r="H15" s="18"/>
      <c r="I15" s="9">
        <f>IFERROR(G15*H15*Tabela1[[#This Row],[COTAÇÃO]],0)</f>
        <v>0</v>
      </c>
      <c r="O15" s="21" t="s">
        <v>52</v>
      </c>
      <c r="P15" s="21" t="s">
        <v>53</v>
      </c>
      <c r="Q15" s="21" t="s">
        <v>54</v>
      </c>
      <c r="R15" t="e" vm="16">
        <v>#VALUE!</v>
      </c>
      <c r="S15" s="22" cm="1">
        <f t="array" ref="S15">_FV(R15,"Preço")</f>
        <v>2.9180999999999999</v>
      </c>
    </row>
    <row r="16" spans="2:19" ht="15" customHeight="1" x14ac:dyDescent="0.25">
      <c r="B16" s="4"/>
      <c r="C16" s="5"/>
      <c r="D16" s="5"/>
      <c r="E16" s="24" t="str">
        <f t="shared" si="0"/>
        <v/>
      </c>
      <c r="F16" s="27" t="str">
        <f t="shared" si="1"/>
        <v/>
      </c>
      <c r="G16" s="6"/>
      <c r="H16" s="18"/>
      <c r="I16" s="9">
        <f>IFERROR(G16*H16*Tabela1[[#This Row],[COTAÇÃO]],0)</f>
        <v>0</v>
      </c>
      <c r="K16" s="28" t="s">
        <v>491</v>
      </c>
      <c r="L16" s="29"/>
      <c r="O16" s="21" t="s">
        <v>55</v>
      </c>
      <c r="P16" s="21" t="s">
        <v>56</v>
      </c>
      <c r="Q16" s="21" t="s">
        <v>57</v>
      </c>
      <c r="R16" t="e" vm="17">
        <v>#VALUE!</v>
      </c>
      <c r="S16" s="22" cm="1">
        <f t="array" ref="S16">_FV(R16,"Preço")</f>
        <v>4.9753999999999996</v>
      </c>
    </row>
    <row r="17" spans="2:19" ht="15" customHeight="1" x14ac:dyDescent="0.25">
      <c r="B17" s="4"/>
      <c r="C17" s="5"/>
      <c r="D17" s="5"/>
      <c r="E17" s="24" t="str">
        <f t="shared" si="0"/>
        <v/>
      </c>
      <c r="F17" s="27" t="str">
        <f t="shared" si="1"/>
        <v/>
      </c>
      <c r="G17" s="6"/>
      <c r="H17" s="18"/>
      <c r="I17" s="9">
        <f>IFERROR(G17*H17*Tabela1[[#This Row],[COTAÇÃO]],0)</f>
        <v>0</v>
      </c>
      <c r="K17" s="30"/>
      <c r="L17" s="31"/>
      <c r="O17" s="21" t="s">
        <v>58</v>
      </c>
      <c r="P17" s="21" t="s">
        <v>59</v>
      </c>
      <c r="Q17" s="21" t="s">
        <v>60</v>
      </c>
      <c r="R17" t="e" vm="18">
        <v>#VALUE!</v>
      </c>
      <c r="S17" s="22" cm="1">
        <f t="array" ref="S17">_FV(R17,"Preço")</f>
        <v>13.1973</v>
      </c>
    </row>
    <row r="18" spans="2:19" ht="15.75" customHeight="1" thickBot="1" x14ac:dyDescent="0.3">
      <c r="B18" s="4"/>
      <c r="C18" s="5"/>
      <c r="D18" s="5"/>
      <c r="E18" s="24" t="str">
        <f t="shared" si="0"/>
        <v/>
      </c>
      <c r="F18" s="27" t="str">
        <f t="shared" si="1"/>
        <v/>
      </c>
      <c r="G18" s="6"/>
      <c r="H18" s="18"/>
      <c r="I18" s="9">
        <f>IFERROR(G18*H18*Tabela1[[#This Row],[COTAÇÃO]],0)</f>
        <v>0</v>
      </c>
      <c r="K18" s="32"/>
      <c r="L18" s="33"/>
      <c r="O18" s="21" t="s">
        <v>61</v>
      </c>
      <c r="P18" s="21" t="s">
        <v>62</v>
      </c>
      <c r="Q18" s="21" t="s">
        <v>63</v>
      </c>
      <c r="R18" t="e" vm="19">
        <v>#VALUE!</v>
      </c>
      <c r="S18" s="22" cm="1">
        <f t="array" ref="S18">_FV(R18,"Preço")</f>
        <v>4.6339999999999999E-2</v>
      </c>
    </row>
    <row r="19" spans="2:19" x14ac:dyDescent="0.25">
      <c r="B19" s="4"/>
      <c r="C19" s="5"/>
      <c r="D19" s="5"/>
      <c r="E19" s="24" t="str">
        <f t="shared" si="0"/>
        <v/>
      </c>
      <c r="F19" s="27" t="str">
        <f t="shared" si="1"/>
        <v/>
      </c>
      <c r="G19" s="6"/>
      <c r="H19" s="18"/>
      <c r="I19" s="9">
        <f>IFERROR(G19*H19*Tabela1[[#This Row],[COTAÇÃO]],0)</f>
        <v>0</v>
      </c>
      <c r="K19" s="25" t="s">
        <v>477</v>
      </c>
      <c r="L19" s="25"/>
      <c r="O19" s="21" t="s">
        <v>64</v>
      </c>
      <c r="P19" s="21" t="s">
        <v>65</v>
      </c>
      <c r="Q19" s="21" t="s">
        <v>66</v>
      </c>
      <c r="R19" t="e" vm="20">
        <v>#VALUE!</v>
      </c>
      <c r="S19" s="22" cm="1">
        <f t="array" ref="S19">_FV(R19,"Preço")</f>
        <v>2.4388000000000001</v>
      </c>
    </row>
    <row r="20" spans="2:19" x14ac:dyDescent="0.25">
      <c r="B20" s="4"/>
      <c r="C20" s="5"/>
      <c r="D20" s="5"/>
      <c r="E20" s="24" t="str">
        <f t="shared" si="0"/>
        <v/>
      </c>
      <c r="F20" s="27" t="str">
        <f t="shared" si="1"/>
        <v/>
      </c>
      <c r="G20" s="6"/>
      <c r="H20" s="18"/>
      <c r="I20" s="9">
        <f>IFERROR(G20*H20*Tabela1[[#This Row],[COTAÇÃO]],0)</f>
        <v>0</v>
      </c>
      <c r="K20" s="25" t="s">
        <v>478</v>
      </c>
      <c r="L20" s="25"/>
      <c r="O20" s="21" t="s">
        <v>67</v>
      </c>
      <c r="P20" s="21" t="s">
        <v>13</v>
      </c>
      <c r="Q20" s="21" t="s">
        <v>28</v>
      </c>
      <c r="R20" t="e" vm="6">
        <v>#VALUE!</v>
      </c>
      <c r="S20" s="22" cm="1">
        <f t="array" ref="S20">_FV(R20,"Preço")</f>
        <v>5.3559999999999999</v>
      </c>
    </row>
    <row r="21" spans="2:19" x14ac:dyDescent="0.25">
      <c r="B21" s="4"/>
      <c r="C21" s="5"/>
      <c r="D21" s="5"/>
      <c r="E21" s="24" t="str">
        <f t="shared" si="0"/>
        <v/>
      </c>
      <c r="F21" s="27" t="str">
        <f t="shared" si="1"/>
        <v/>
      </c>
      <c r="G21" s="6"/>
      <c r="H21" s="18"/>
      <c r="I21" s="9">
        <f>IFERROR(G21*H21*Tabela1[[#This Row],[COTAÇÃO]],0)</f>
        <v>0</v>
      </c>
      <c r="K21" s="25" t="s">
        <v>479</v>
      </c>
      <c r="L21" s="25"/>
      <c r="O21" s="21" t="s">
        <v>68</v>
      </c>
      <c r="P21" s="21" t="s">
        <v>69</v>
      </c>
      <c r="Q21" s="21" t="s">
        <v>70</v>
      </c>
      <c r="R21" t="e" vm="21">
        <v>#VALUE!</v>
      </c>
      <c r="S21" s="22" cm="1">
        <f t="array" ref="S21">_FV(R21,"Preço")</f>
        <v>2.4470999999999998</v>
      </c>
    </row>
    <row r="22" spans="2:19" x14ac:dyDescent="0.25">
      <c r="B22" s="4"/>
      <c r="C22" s="5"/>
      <c r="D22" s="5"/>
      <c r="E22" s="24" t="str">
        <f t="shared" si="0"/>
        <v/>
      </c>
      <c r="F22" s="27" t="str">
        <f t="shared" si="1"/>
        <v/>
      </c>
      <c r="G22" s="6"/>
      <c r="H22" s="18"/>
      <c r="I22" s="9">
        <f>IFERROR(G22*H22*Tabela1[[#This Row],[COTAÇÃO]],0)</f>
        <v>0</v>
      </c>
      <c r="K22" s="25" t="s">
        <v>480</v>
      </c>
      <c r="L22" s="25"/>
      <c r="O22" s="21" t="s">
        <v>71</v>
      </c>
      <c r="P22" s="21" t="s">
        <v>72</v>
      </c>
      <c r="Q22" s="21" t="s">
        <v>73</v>
      </c>
      <c r="R22" t="e" vm="22">
        <v>#VALUE!</v>
      </c>
      <c r="S22" s="22" cm="1">
        <f t="array" ref="S22">_FV(R22,"Preço")</f>
        <v>4.9753999999999996</v>
      </c>
    </row>
    <row r="23" spans="2:19" x14ac:dyDescent="0.25">
      <c r="B23" s="4"/>
      <c r="C23" s="5"/>
      <c r="D23" s="5"/>
      <c r="E23" s="24" t="str">
        <f t="shared" si="0"/>
        <v/>
      </c>
      <c r="F23" s="27" t="str">
        <f t="shared" si="1"/>
        <v/>
      </c>
      <c r="G23" s="6"/>
      <c r="H23" s="18"/>
      <c r="I23" s="9">
        <f>IFERROR(G23*H23*Tabela1[[#This Row],[COTAÇÃO]],0)</f>
        <v>0</v>
      </c>
      <c r="K23" s="25" t="s">
        <v>481</v>
      </c>
      <c r="L23" s="25"/>
      <c r="O23" s="21" t="s">
        <v>74</v>
      </c>
      <c r="P23" s="21" t="s">
        <v>75</v>
      </c>
      <c r="Q23" s="21" t="s">
        <v>76</v>
      </c>
      <c r="R23" t="e" vm="23">
        <v>#VALUE!</v>
      </c>
      <c r="S23" s="22" cm="1">
        <f t="array" ref="S23">_FV(R23,"Preço")</f>
        <v>0.70979999999999999</v>
      </c>
    </row>
    <row r="24" spans="2:19" x14ac:dyDescent="0.25">
      <c r="B24" s="4"/>
      <c r="C24" s="5"/>
      <c r="D24" s="5"/>
      <c r="E24" s="24" t="str">
        <f t="shared" si="0"/>
        <v/>
      </c>
      <c r="F24" s="27" t="str">
        <f t="shared" si="1"/>
        <v/>
      </c>
      <c r="G24" s="6"/>
      <c r="H24" s="18"/>
      <c r="I24" s="9">
        <f>IFERROR(G24*H24*Tabela1[[#This Row],[COTAÇÃO]],0)</f>
        <v>0</v>
      </c>
      <c r="K24" s="25" t="s">
        <v>482</v>
      </c>
      <c r="L24" s="25"/>
      <c r="O24" s="21" t="s">
        <v>77</v>
      </c>
      <c r="P24" s="21" t="s">
        <v>78</v>
      </c>
      <c r="Q24" s="21" t="s">
        <v>79</v>
      </c>
      <c r="R24" t="e" vm="24">
        <v>#VALUE!</v>
      </c>
      <c r="S24" s="22" cm="1">
        <f t="array" ref="S24">_FV(R24,"Preço")</f>
        <v>2.7246000000000001</v>
      </c>
    </row>
    <row r="25" spans="2:19" x14ac:dyDescent="0.25">
      <c r="B25" s="4"/>
      <c r="C25" s="5"/>
      <c r="D25" s="5"/>
      <c r="E25" s="24" t="str">
        <f t="shared" si="0"/>
        <v/>
      </c>
      <c r="F25" s="27" t="str">
        <f t="shared" si="1"/>
        <v/>
      </c>
      <c r="G25" s="6"/>
      <c r="H25" s="18"/>
      <c r="I25" s="9">
        <f>IFERROR(G25*H25*Tabela1[[#This Row],[COTAÇÃO]],0)</f>
        <v>0</v>
      </c>
      <c r="K25" s="25" t="s">
        <v>483</v>
      </c>
      <c r="L25" s="25"/>
      <c r="O25" s="21" t="s">
        <v>80</v>
      </c>
      <c r="P25" s="21" t="s">
        <v>81</v>
      </c>
      <c r="Q25" s="21" t="s">
        <v>82</v>
      </c>
      <c r="R25" t="e" vm="25">
        <v>#VALUE!</v>
      </c>
      <c r="S25" s="22" cm="1">
        <f t="array" ref="S25">_FV(R25,"Preço")</f>
        <v>0.36320000000000002</v>
      </c>
    </row>
    <row r="26" spans="2:19" x14ac:dyDescent="0.25">
      <c r="B26" s="4"/>
      <c r="C26" s="5"/>
      <c r="D26" s="5"/>
      <c r="E26" s="24" t="str">
        <f t="shared" si="0"/>
        <v/>
      </c>
      <c r="F26" s="27" t="str">
        <f t="shared" si="1"/>
        <v/>
      </c>
      <c r="G26" s="6"/>
      <c r="H26" s="18"/>
      <c r="I26" s="9">
        <f>IFERROR(G26*H26*Tabela1[[#This Row],[COTAÇÃO]],0)</f>
        <v>0</v>
      </c>
      <c r="K26" s="25" t="s">
        <v>484</v>
      </c>
      <c r="L26" s="25"/>
      <c r="O26" s="21" t="s">
        <v>493</v>
      </c>
      <c r="P26" s="21" t="s">
        <v>494</v>
      </c>
      <c r="Q26" s="21" t="s">
        <v>495</v>
      </c>
      <c r="R26" t="s">
        <v>496</v>
      </c>
      <c r="S26" s="22">
        <v>1</v>
      </c>
    </row>
    <row r="27" spans="2:19" x14ac:dyDescent="0.25">
      <c r="B27" s="4"/>
      <c r="C27" s="5"/>
      <c r="D27" s="5"/>
      <c r="E27" s="24" t="str">
        <f t="shared" si="0"/>
        <v/>
      </c>
      <c r="F27" s="27" t="str">
        <f t="shared" si="1"/>
        <v/>
      </c>
      <c r="G27" s="6"/>
      <c r="H27" s="18"/>
      <c r="I27" s="9">
        <f>IFERROR(G27*H27*Tabela1[[#This Row],[COTAÇÃO]],0)</f>
        <v>0</v>
      </c>
      <c r="K27" s="26" t="s">
        <v>485</v>
      </c>
      <c r="L27" s="25"/>
      <c r="O27" s="21" t="s">
        <v>83</v>
      </c>
      <c r="P27" s="21" t="s">
        <v>84</v>
      </c>
      <c r="Q27" s="21" t="s">
        <v>85</v>
      </c>
      <c r="R27" t="e" vm="26">
        <v>#VALUE!</v>
      </c>
      <c r="S27" s="22" cm="1">
        <f t="array" ref="S27">_FV(R27,"Preço")</f>
        <v>3.6888000000000001</v>
      </c>
    </row>
    <row r="28" spans="2:19" x14ac:dyDescent="0.25">
      <c r="B28" s="4"/>
      <c r="C28" s="5"/>
      <c r="D28" s="5"/>
      <c r="E28" s="24" t="str">
        <f t="shared" si="0"/>
        <v/>
      </c>
      <c r="F28" s="27" t="str">
        <f t="shared" si="1"/>
        <v/>
      </c>
      <c r="G28" s="6"/>
      <c r="H28" s="18"/>
      <c r="I28" s="9">
        <f>IFERROR(G28*H28*Tabela1[[#This Row],[COTAÇÃO]],0)</f>
        <v>0</v>
      </c>
      <c r="K28" s="25" t="s">
        <v>486</v>
      </c>
      <c r="L28" s="25"/>
      <c r="O28" s="21" t="s">
        <v>86</v>
      </c>
      <c r="P28" s="21" t="s">
        <v>87</v>
      </c>
      <c r="Q28" s="21" t="s">
        <v>88</v>
      </c>
      <c r="R28" t="e" vm="27">
        <v>#VALUE!</v>
      </c>
      <c r="S28" s="22" cm="1">
        <f t="array" ref="S28">_FV(R28,"Preço")</f>
        <v>2.7378</v>
      </c>
    </row>
    <row r="29" spans="2:19" x14ac:dyDescent="0.25">
      <c r="B29" s="4"/>
      <c r="C29" s="5"/>
      <c r="D29" s="5"/>
      <c r="E29" s="24" t="str">
        <f t="shared" si="0"/>
        <v/>
      </c>
      <c r="F29" s="27" t="str">
        <f t="shared" si="1"/>
        <v/>
      </c>
      <c r="G29" s="6"/>
      <c r="H29" s="18"/>
      <c r="I29" s="9">
        <f>IFERROR(G29*H29*Tabela1[[#This Row],[COTAÇÃO]],0)</f>
        <v>0</v>
      </c>
      <c r="K29" s="25" t="s">
        <v>487</v>
      </c>
      <c r="L29" s="25"/>
      <c r="O29" s="21" t="s">
        <v>89</v>
      </c>
      <c r="P29" s="21" t="s">
        <v>90</v>
      </c>
      <c r="Q29" s="21" t="s">
        <v>91</v>
      </c>
      <c r="R29" t="e" vm="28">
        <v>#VALUE!</v>
      </c>
      <c r="S29" s="22" cm="1">
        <f t="array" ref="S29">_FV(R29,"Preço")</f>
        <v>1.751E-3</v>
      </c>
    </row>
    <row r="30" spans="2:19" x14ac:dyDescent="0.25">
      <c r="B30" s="4"/>
      <c r="C30" s="5"/>
      <c r="D30" s="5"/>
      <c r="E30" s="24" t="str">
        <f t="shared" si="0"/>
        <v/>
      </c>
      <c r="F30" s="27" t="str">
        <f t="shared" si="1"/>
        <v/>
      </c>
      <c r="G30" s="6"/>
      <c r="H30" s="18"/>
      <c r="I30" s="9">
        <f>IFERROR(G30*H30*Tabela1[[#This Row],[COTAÇÃO]],0)</f>
        <v>0</v>
      </c>
      <c r="K30" s="25" t="s">
        <v>488</v>
      </c>
      <c r="L30" s="25"/>
      <c r="O30" s="21" t="s">
        <v>92</v>
      </c>
      <c r="P30" s="21" t="s">
        <v>93</v>
      </c>
      <c r="Q30" s="21" t="s">
        <v>94</v>
      </c>
      <c r="R30" t="e" vm="29">
        <v>#VALUE!</v>
      </c>
      <c r="S30" s="22" cm="1">
        <f t="array" ref="S30">_FV(R30,"Preço")</f>
        <v>0.23</v>
      </c>
    </row>
    <row r="31" spans="2:19" x14ac:dyDescent="0.25">
      <c r="B31" s="4"/>
      <c r="C31" s="5"/>
      <c r="D31" s="5"/>
      <c r="E31" s="24" t="str">
        <f t="shared" si="0"/>
        <v/>
      </c>
      <c r="F31" s="27" t="str">
        <f t="shared" si="1"/>
        <v/>
      </c>
      <c r="G31" s="6"/>
      <c r="H31" s="18"/>
      <c r="I31" s="9">
        <f>IFERROR(G31*H31*Tabela1[[#This Row],[COTAÇÃO]],0)</f>
        <v>0</v>
      </c>
      <c r="K31" s="25" t="s">
        <v>489</v>
      </c>
      <c r="L31" s="25"/>
      <c r="O31" s="21" t="s">
        <v>95</v>
      </c>
      <c r="P31" s="21" t="s">
        <v>96</v>
      </c>
      <c r="Q31" s="21" t="s">
        <v>97</v>
      </c>
      <c r="R31" t="e" vm="30">
        <v>#VALUE!</v>
      </c>
      <c r="S31" s="22" cm="1">
        <f t="array" ref="S31">_FV(R31,"Preço")</f>
        <v>4.8129999999999999E-2</v>
      </c>
    </row>
    <row r="32" spans="2:19" x14ac:dyDescent="0.25">
      <c r="B32" s="4"/>
      <c r="C32" s="5"/>
      <c r="D32" s="5"/>
      <c r="E32" s="24" t="str">
        <f t="shared" si="0"/>
        <v/>
      </c>
      <c r="F32" s="27" t="str">
        <f t="shared" si="1"/>
        <v/>
      </c>
      <c r="G32" s="6"/>
      <c r="H32" s="18"/>
      <c r="I32" s="9">
        <f>IFERROR(G32*H32*Tabela1[[#This Row],[COTAÇÃO]],0)</f>
        <v>0</v>
      </c>
      <c r="K32" t="s">
        <v>490</v>
      </c>
      <c r="O32" s="21" t="s">
        <v>98</v>
      </c>
      <c r="P32" s="21" t="s">
        <v>99</v>
      </c>
      <c r="Q32" s="21" t="s">
        <v>100</v>
      </c>
      <c r="R32" t="e" vm="31">
        <v>#VALUE!</v>
      </c>
      <c r="S32" s="22" cm="1">
        <f t="array" ref="S32">_FV(R32,"Preço")</f>
        <v>1.2080000000000001E-3</v>
      </c>
    </row>
    <row r="33" spans="2:19" x14ac:dyDescent="0.25">
      <c r="B33" s="4"/>
      <c r="C33" s="5"/>
      <c r="D33" s="5"/>
      <c r="E33" s="24" t="str">
        <f t="shared" si="0"/>
        <v/>
      </c>
      <c r="F33" s="27" t="str">
        <f t="shared" si="1"/>
        <v/>
      </c>
      <c r="G33" s="6"/>
      <c r="H33" s="18"/>
      <c r="I33" s="9">
        <f>IFERROR(G33*H33*Tabela1[[#This Row],[COTAÇÃO]],0)</f>
        <v>0</v>
      </c>
      <c r="O33" s="21" t="s">
        <v>101</v>
      </c>
      <c r="P33" s="21" t="s">
        <v>102</v>
      </c>
      <c r="Q33" s="21" t="s">
        <v>103</v>
      </c>
      <c r="R33" t="e" vm="32">
        <v>#VALUE!</v>
      </c>
      <c r="S33" s="22" cm="1">
        <f t="array" ref="S33">_FV(R33,"Preço")</f>
        <v>3.6798000000000002</v>
      </c>
    </row>
    <row r="34" spans="2:19" x14ac:dyDescent="0.25">
      <c r="B34" s="4"/>
      <c r="C34" s="5"/>
      <c r="D34" s="5"/>
      <c r="E34" s="24" t="str">
        <f t="shared" si="0"/>
        <v/>
      </c>
      <c r="F34" s="27" t="str">
        <f t="shared" si="1"/>
        <v/>
      </c>
      <c r="G34" s="6"/>
      <c r="H34" s="18"/>
      <c r="I34" s="9">
        <f>IFERROR(G34*H34*Tabela1[[#This Row],[COTAÇÃO]],0)</f>
        <v>0</v>
      </c>
      <c r="O34" s="21" t="s">
        <v>104</v>
      </c>
      <c r="P34" s="21" t="s">
        <v>105</v>
      </c>
      <c r="Q34" s="21" t="s">
        <v>106</v>
      </c>
      <c r="R34" t="e" vm="33">
        <v>#VALUE!</v>
      </c>
      <c r="S34" s="22" cm="1">
        <f t="array" ref="S34">_FV(R34,"Preço")</f>
        <v>1.3636999999999999</v>
      </c>
    </row>
    <row r="35" spans="2:19" x14ac:dyDescent="0.25">
      <c r="B35" s="4"/>
      <c r="C35" s="5"/>
      <c r="D35" s="5"/>
      <c r="E35" s="24" t="str">
        <f t="shared" ref="E35:E66" si="2">IFERROR(VLOOKUP(D35,CÂMBIO,4,0),"")</f>
        <v/>
      </c>
      <c r="F35" s="27" t="str">
        <f t="shared" ref="F35:F51" si="3">IFERROR(VLOOKUP(D35,CÂMBIO,5,0),"")</f>
        <v/>
      </c>
      <c r="G35" s="6"/>
      <c r="H35" s="18"/>
      <c r="I35" s="9">
        <f>IFERROR(G35*H35*Tabela1[[#This Row],[COTAÇÃO]],0)</f>
        <v>0</v>
      </c>
      <c r="O35" s="21" t="s">
        <v>107</v>
      </c>
      <c r="P35" s="21" t="s">
        <v>108</v>
      </c>
      <c r="Q35" s="21" t="s">
        <v>109</v>
      </c>
      <c r="R35" t="e" vm="34">
        <v>#VALUE!</v>
      </c>
      <c r="S35" s="22" cm="1">
        <f t="array" ref="S35">_FV(R35,"Preço")</f>
        <v>1.106E-2</v>
      </c>
    </row>
    <row r="36" spans="2:19" x14ac:dyDescent="0.25">
      <c r="B36" s="4"/>
      <c r="C36" s="5"/>
      <c r="D36" s="5"/>
      <c r="E36" s="24" t="str">
        <f t="shared" si="2"/>
        <v/>
      </c>
      <c r="F36" s="27" t="str">
        <f t="shared" si="3"/>
        <v/>
      </c>
      <c r="G36" s="6"/>
      <c r="H36" s="18"/>
      <c r="I36" s="9">
        <f>IFERROR(G36*H36*Tabela1[[#This Row],[COTAÇÃO]],0)</f>
        <v>0</v>
      </c>
      <c r="O36" s="21" t="s">
        <v>110</v>
      </c>
      <c r="P36" s="21" t="s">
        <v>111</v>
      </c>
      <c r="Q36" s="21" t="s">
        <v>112</v>
      </c>
      <c r="R36" t="e" vm="35">
        <v>#VALUE!</v>
      </c>
      <c r="S36" s="22" cm="1">
        <f t="array" ref="S36">_FV(R36,"Preço")</f>
        <v>0.2258</v>
      </c>
    </row>
    <row r="37" spans="2:19" x14ac:dyDescent="0.25">
      <c r="B37" s="4"/>
      <c r="C37" s="5"/>
      <c r="D37" s="5"/>
      <c r="E37" s="24" t="str">
        <f t="shared" si="2"/>
        <v/>
      </c>
      <c r="F37" s="27" t="str">
        <f t="shared" si="3"/>
        <v/>
      </c>
      <c r="G37" s="6"/>
      <c r="H37" s="18"/>
      <c r="I37" s="9">
        <f>IFERROR(G37*H37*Tabela1[[#This Row],[COTAÇÃO]],0)</f>
        <v>0</v>
      </c>
      <c r="O37" s="21" t="s">
        <v>113</v>
      </c>
      <c r="P37" s="21" t="s">
        <v>114</v>
      </c>
      <c r="Q37" s="21" t="s">
        <v>115</v>
      </c>
      <c r="R37" t="e" vm="5">
        <v>#VALUE!</v>
      </c>
      <c r="S37" s="22" cm="1">
        <f t="array" ref="S37">_FV(R37,"Preço")</f>
        <v>6.2399999999999999E-3</v>
      </c>
    </row>
    <row r="38" spans="2:19" x14ac:dyDescent="0.25">
      <c r="B38" s="4"/>
      <c r="C38" s="5"/>
      <c r="D38" s="5"/>
      <c r="E38" s="24" t="str">
        <f t="shared" si="2"/>
        <v/>
      </c>
      <c r="F38" s="27" t="str">
        <f t="shared" si="3"/>
        <v/>
      </c>
      <c r="G38" s="6"/>
      <c r="H38" s="18"/>
      <c r="I38" s="9">
        <f>IFERROR(G38*H38*Tabela1[[#This Row],[COTAÇÃO]],0)</f>
        <v>0</v>
      </c>
      <c r="O38" s="21" t="s">
        <v>116</v>
      </c>
      <c r="P38" s="21" t="s">
        <v>117</v>
      </c>
      <c r="Q38" s="21" t="s">
        <v>118</v>
      </c>
      <c r="R38" t="e" vm="36">
        <v>#VALUE!</v>
      </c>
      <c r="S38" s="22" cm="1">
        <f t="array" ref="S38">_FV(R38,"Preço")</f>
        <v>0.70709999999999995</v>
      </c>
    </row>
    <row r="39" spans="2:19" x14ac:dyDescent="0.25">
      <c r="B39" s="4"/>
      <c r="C39" s="5"/>
      <c r="D39" s="5"/>
      <c r="E39" s="24" t="str">
        <f t="shared" si="2"/>
        <v/>
      </c>
      <c r="F39" s="27" t="str">
        <f t="shared" si="3"/>
        <v/>
      </c>
      <c r="G39" s="6"/>
      <c r="H39" s="18"/>
      <c r="I39" s="9">
        <f>IFERROR(G39*H39*Tabela1[[#This Row],[COTAÇÃO]],0)</f>
        <v>0</v>
      </c>
      <c r="O39" s="21" t="s">
        <v>119</v>
      </c>
      <c r="P39" s="21" t="s">
        <v>13</v>
      </c>
      <c r="Q39" s="21" t="s">
        <v>28</v>
      </c>
      <c r="R39" t="e" vm="6">
        <v>#VALUE!</v>
      </c>
      <c r="S39" s="22" cm="1">
        <f t="array" ref="S39">_FV(R39,"Preço")</f>
        <v>5.3559999999999999</v>
      </c>
    </row>
    <row r="40" spans="2:19" x14ac:dyDescent="0.25">
      <c r="B40" s="4"/>
      <c r="C40" s="5"/>
      <c r="D40" s="5"/>
      <c r="E40" s="24" t="str">
        <f t="shared" si="2"/>
        <v/>
      </c>
      <c r="F40" s="27" t="str">
        <f t="shared" si="3"/>
        <v/>
      </c>
      <c r="G40" s="6"/>
      <c r="H40" s="18"/>
      <c r="I40" s="9">
        <f>IFERROR(G40*H40*Tabela1[[#This Row],[COTAÇÃO]],0)</f>
        <v>0</v>
      </c>
      <c r="O40" s="21" t="s">
        <v>120</v>
      </c>
      <c r="P40" s="21" t="s">
        <v>121</v>
      </c>
      <c r="Q40" s="21" t="s">
        <v>122</v>
      </c>
      <c r="R40" t="e" vm="3">
        <v>#VALUE!</v>
      </c>
      <c r="S40" s="22" cm="1">
        <f t="array" ref="S40">_FV(R40,"Preço")</f>
        <v>1.098E-3</v>
      </c>
    </row>
    <row r="41" spans="2:19" x14ac:dyDescent="0.25">
      <c r="B41" s="4"/>
      <c r="C41" s="5"/>
      <c r="D41" s="5"/>
      <c r="E41" s="24" t="str">
        <f t="shared" si="2"/>
        <v/>
      </c>
      <c r="F41" s="27" t="str">
        <f t="shared" si="3"/>
        <v/>
      </c>
      <c r="G41" s="6"/>
      <c r="H41" s="18"/>
      <c r="I41" s="9">
        <f>IFERROR(G41*H41*Tabela1[[#This Row],[COTAÇÃO]],0)</f>
        <v>0</v>
      </c>
      <c r="O41" s="21" t="s">
        <v>123</v>
      </c>
      <c r="P41" s="21" t="s">
        <v>124</v>
      </c>
      <c r="Q41" s="21" t="s">
        <v>125</v>
      </c>
      <c r="R41" t="e" vm="37">
        <v>#VALUE!</v>
      </c>
      <c r="S41" s="22" cm="1">
        <f t="array" ref="S41">_FV(R41,"Preço")</f>
        <v>1.0869999999999999E-2</v>
      </c>
    </row>
    <row r="42" spans="2:19" x14ac:dyDescent="0.25">
      <c r="B42" s="4"/>
      <c r="C42" s="5"/>
      <c r="D42" s="5"/>
      <c r="E42" s="24" t="str">
        <f t="shared" si="2"/>
        <v/>
      </c>
      <c r="F42" s="27" t="str">
        <f t="shared" si="3"/>
        <v/>
      </c>
      <c r="G42" s="6"/>
      <c r="H42" s="18"/>
      <c r="I42" s="9">
        <f>IFERROR(G42*H42*Tabela1[[#This Row],[COTAÇÃO]],0)</f>
        <v>0</v>
      </c>
      <c r="O42" s="21" t="s">
        <v>126</v>
      </c>
      <c r="P42" s="21" t="s">
        <v>127</v>
      </c>
      <c r="Q42" s="21" t="s">
        <v>128</v>
      </c>
      <c r="R42" t="e" vm="38">
        <v>#VALUE!</v>
      </c>
      <c r="S42" s="22" cm="1">
        <f t="array" ref="S42">_FV(R42,"Preço")</f>
        <v>0.67130000000000001</v>
      </c>
    </row>
    <row r="43" spans="2:19" x14ac:dyDescent="0.25">
      <c r="B43" s="4"/>
      <c r="C43" s="5"/>
      <c r="D43" s="5"/>
      <c r="E43" s="24" t="str">
        <f t="shared" si="2"/>
        <v/>
      </c>
      <c r="F43" s="27" t="str">
        <f t="shared" si="3"/>
        <v/>
      </c>
      <c r="G43" s="6"/>
      <c r="H43" s="18"/>
      <c r="I43" s="9">
        <f>IFERROR(G43*H43*Tabela1[[#This Row],[COTAÇÃO]],0)</f>
        <v>0</v>
      </c>
      <c r="O43" s="21" t="s">
        <v>129</v>
      </c>
      <c r="P43" s="21" t="s">
        <v>130</v>
      </c>
      <c r="Q43" s="21" t="s">
        <v>131</v>
      </c>
      <c r="R43" t="e" vm="39">
        <v>#VALUE!</v>
      </c>
      <c r="S43" s="22" cm="1">
        <f t="array" ref="S43">_FV(R43,"Preço")</f>
        <v>3.7230000000000002E-3</v>
      </c>
    </row>
    <row r="44" spans="2:19" x14ac:dyDescent="0.25">
      <c r="B44" s="4"/>
      <c r="C44" s="5"/>
      <c r="D44" s="5"/>
      <c r="E44" s="24" t="str">
        <f t="shared" si="2"/>
        <v/>
      </c>
      <c r="F44" s="27" t="str">
        <f t="shared" si="3"/>
        <v/>
      </c>
      <c r="G44" s="6"/>
      <c r="H44" s="18"/>
      <c r="I44" s="9">
        <f>IFERROR(G44*H44*Tabela1[[#This Row],[COTAÇÃO]],0)</f>
        <v>0</v>
      </c>
      <c r="O44" s="21" t="s">
        <v>132</v>
      </c>
      <c r="P44" s="21" t="s">
        <v>133</v>
      </c>
      <c r="Q44" s="21" t="s">
        <v>134</v>
      </c>
      <c r="R44" t="e" vm="40">
        <v>#VALUE!</v>
      </c>
      <c r="S44" s="22" cm="1">
        <f t="array" ref="S44">_FV(R44,"Preço")</f>
        <v>9.2949999999999994E-3</v>
      </c>
    </row>
    <row r="45" spans="2:19" x14ac:dyDescent="0.25">
      <c r="B45" s="4"/>
      <c r="C45" s="5"/>
      <c r="D45" s="5"/>
      <c r="E45" s="24" t="str">
        <f t="shared" si="2"/>
        <v/>
      </c>
      <c r="F45" s="27" t="str">
        <f t="shared" si="3"/>
        <v/>
      </c>
      <c r="G45" s="6"/>
      <c r="H45" s="18"/>
      <c r="I45" s="9">
        <f>IFERROR(G45*H45*Tabela1[[#This Row],[COTAÇÃO]],0)</f>
        <v>0</v>
      </c>
      <c r="O45" s="21" t="s">
        <v>135</v>
      </c>
      <c r="P45" s="21" t="s">
        <v>136</v>
      </c>
      <c r="Q45" s="21" t="s">
        <v>137</v>
      </c>
      <c r="R45" t="e" vm="41">
        <v>#VALUE!</v>
      </c>
      <c r="S45" s="22" cm="1">
        <f t="array" ref="S45">_FV(R45,"Preço")</f>
        <v>0.75019999999999998</v>
      </c>
    </row>
    <row r="46" spans="2:19" x14ac:dyDescent="0.25">
      <c r="B46" s="4"/>
      <c r="C46" s="5"/>
      <c r="D46" s="5"/>
      <c r="E46" s="24" t="str">
        <f t="shared" si="2"/>
        <v/>
      </c>
      <c r="F46" s="27" t="str">
        <f t="shared" si="3"/>
        <v/>
      </c>
      <c r="G46" s="6"/>
      <c r="H46" s="18"/>
      <c r="I46" s="9">
        <f>IFERROR(G46*H46*Tabela1[[#This Row],[COTAÇÃO]],0)</f>
        <v>0</v>
      </c>
      <c r="O46" s="21" t="s">
        <v>138</v>
      </c>
      <c r="P46" s="21" t="s">
        <v>139</v>
      </c>
      <c r="Q46" s="21" t="s">
        <v>140</v>
      </c>
      <c r="R46" t="e" vm="42">
        <v>#VALUE!</v>
      </c>
      <c r="S46" s="22" cm="1">
        <f t="array" ref="S46">_FV(R46,"Preço")</f>
        <v>0.55500000000000005</v>
      </c>
    </row>
    <row r="47" spans="2:19" x14ac:dyDescent="0.25">
      <c r="B47" s="4"/>
      <c r="C47" s="5"/>
      <c r="D47" s="5"/>
      <c r="E47" s="24" t="str">
        <f t="shared" si="2"/>
        <v/>
      </c>
      <c r="F47" s="27" t="str">
        <f t="shared" si="3"/>
        <v/>
      </c>
      <c r="G47" s="6"/>
      <c r="H47" s="18"/>
      <c r="I47" s="9">
        <f>IFERROR(G47*H47*Tabela1[[#This Row],[COTAÇÃO]],0)</f>
        <v>0</v>
      </c>
      <c r="O47" s="21" t="s">
        <v>141</v>
      </c>
      <c r="P47" s="21" t="s">
        <v>142</v>
      </c>
      <c r="Q47" s="21" t="s">
        <v>143</v>
      </c>
      <c r="R47" t="e" vm="43">
        <v>#VALUE!</v>
      </c>
      <c r="S47" s="22" cm="1">
        <f t="array" ref="S47">_FV(R47,"Preço")</f>
        <v>0.71909999999999996</v>
      </c>
    </row>
    <row r="48" spans="2:19" x14ac:dyDescent="0.25">
      <c r="B48" s="4"/>
      <c r="C48" s="5"/>
      <c r="D48" s="5"/>
      <c r="E48" s="24" t="str">
        <f t="shared" si="2"/>
        <v/>
      </c>
      <c r="F48" s="27" t="str">
        <f t="shared" si="3"/>
        <v/>
      </c>
      <c r="G48" s="6"/>
      <c r="H48" s="18"/>
      <c r="I48" s="9">
        <f>IFERROR(G48*H48*Tabela1[[#This Row],[COTAÇÃO]],0)</f>
        <v>0</v>
      </c>
      <c r="O48" s="21" t="s">
        <v>144</v>
      </c>
      <c r="P48" s="21" t="s">
        <v>145</v>
      </c>
      <c r="Q48" s="21" t="s">
        <v>146</v>
      </c>
      <c r="R48" t="e" vm="44">
        <v>#VALUE!</v>
      </c>
      <c r="S48" s="22" cm="1">
        <f t="array" ref="S48">_FV(R48,"Preço")</f>
        <v>2.7869999999999999E-2</v>
      </c>
    </row>
    <row r="49" spans="2:19" x14ac:dyDescent="0.25">
      <c r="B49" s="4"/>
      <c r="C49" s="5"/>
      <c r="D49" s="5"/>
      <c r="E49" s="24" t="str">
        <f t="shared" si="2"/>
        <v/>
      </c>
      <c r="F49" s="27" t="str">
        <f t="shared" si="3"/>
        <v/>
      </c>
      <c r="G49" s="6"/>
      <c r="H49" s="18"/>
      <c r="I49" s="9">
        <f>IFERROR(G49*H49*Tabela1[[#This Row],[COTAÇÃO]],0)</f>
        <v>0</v>
      </c>
      <c r="O49" s="21" t="s">
        <v>147</v>
      </c>
      <c r="P49" s="21" t="s">
        <v>148</v>
      </c>
      <c r="Q49" s="21" t="s">
        <v>149</v>
      </c>
      <c r="R49" t="e" vm="45">
        <v>#VALUE!</v>
      </c>
      <c r="S49" s="22" cm="1">
        <f t="array" ref="S49">_FV(R49,"Preço")</f>
        <v>0.1608</v>
      </c>
    </row>
    <row r="50" spans="2:19" x14ac:dyDescent="0.25">
      <c r="B50" s="4"/>
      <c r="C50" s="5"/>
      <c r="D50" s="5"/>
      <c r="E50" s="24" t="str">
        <f t="shared" si="2"/>
        <v/>
      </c>
      <c r="F50" s="27" t="str">
        <f t="shared" si="3"/>
        <v/>
      </c>
      <c r="G50" s="6"/>
      <c r="H50" s="18"/>
      <c r="I50" s="9">
        <f>IFERROR(G50*H50*Tabela1[[#This Row],[COTAÇÃO]],0)</f>
        <v>0</v>
      </c>
      <c r="O50" s="21" t="s">
        <v>150</v>
      </c>
      <c r="P50" s="21" t="s">
        <v>151</v>
      </c>
      <c r="Q50" s="21" t="s">
        <v>152</v>
      </c>
      <c r="R50" t="e" vm="46">
        <v>#VALUE!</v>
      </c>
      <c r="S50" s="22" cm="1">
        <f t="array" ref="S50">_FV(R50,"Preço")</f>
        <v>8.0449999999999999</v>
      </c>
    </row>
    <row r="51" spans="2:19" x14ac:dyDescent="0.25">
      <c r="B51" s="4"/>
      <c r="C51" s="5"/>
      <c r="D51" s="5"/>
      <c r="E51" s="24" t="str">
        <f t="shared" si="2"/>
        <v/>
      </c>
      <c r="F51" s="27" t="str">
        <f t="shared" si="3"/>
        <v/>
      </c>
      <c r="G51" s="6"/>
      <c r="H51" s="6"/>
      <c r="I51" s="9">
        <f>IFERROR(G51*H51*Tabela1[[#This Row],[COTAÇÃO]],0)</f>
        <v>0</v>
      </c>
      <c r="O51" s="21" t="s">
        <v>153</v>
      </c>
      <c r="P51" s="21" t="s">
        <v>154</v>
      </c>
      <c r="Q51" s="21" t="s">
        <v>155</v>
      </c>
      <c r="R51" t="e" vm="47">
        <v>#VALUE!</v>
      </c>
      <c r="S51" s="22" cm="1">
        <f t="array" ref="S51">_FV(R51,"Preço")</f>
        <v>1.3549</v>
      </c>
    </row>
    <row r="52" spans="2:19" x14ac:dyDescent="0.25">
      <c r="B52" s="2" t="s">
        <v>12</v>
      </c>
      <c r="G52" s="20">
        <f>SUBTOTAL(109,Tabela1[VALOR DO
INVESTIMENTO])</f>
        <v>8750000</v>
      </c>
      <c r="H52"/>
      <c r="I52" s="19">
        <f>SUBTOTAL(109,Tabela1[VALOR FINAL
CONSIDERADO])</f>
        <v>169297.69999999998</v>
      </c>
      <c r="O52" s="21" t="s">
        <v>156</v>
      </c>
      <c r="P52" s="21" t="s">
        <v>157</v>
      </c>
      <c r="Q52" s="21" t="s">
        <v>158</v>
      </c>
      <c r="R52" t="e" vm="7">
        <v>#VALUE!</v>
      </c>
      <c r="S52" s="22" cm="1">
        <f t="array" ref="S52">_FV(R52,"Preço")</f>
        <v>1.7999999999999999E-2</v>
      </c>
    </row>
    <row r="53" spans="2:19" x14ac:dyDescent="0.25">
      <c r="O53" s="21" t="s">
        <v>159</v>
      </c>
      <c r="P53" s="21" t="s">
        <v>160</v>
      </c>
      <c r="Q53" s="21" t="s">
        <v>161</v>
      </c>
      <c r="R53" t="e" vm="48">
        <v>#VALUE!</v>
      </c>
      <c r="S53" s="22" cm="1">
        <f t="array" ref="S53">_FV(R53,"Preço")</f>
        <v>6.6009999999999999E-2</v>
      </c>
    </row>
    <row r="54" spans="2:19" x14ac:dyDescent="0.25">
      <c r="O54" s="21" t="s">
        <v>162</v>
      </c>
      <c r="P54" s="21" t="s">
        <v>13</v>
      </c>
      <c r="Q54" s="21" t="s">
        <v>28</v>
      </c>
      <c r="R54" t="e" vm="6">
        <v>#VALUE!</v>
      </c>
      <c r="S54" s="22" cm="1">
        <f t="array" ref="S54">_FV(R54,"Preço")</f>
        <v>5.3559999999999999</v>
      </c>
    </row>
    <row r="55" spans="2:19" x14ac:dyDescent="0.25">
      <c r="O55" s="21" t="s">
        <v>163</v>
      </c>
      <c r="P55" s="21" t="s">
        <v>13</v>
      </c>
      <c r="Q55" s="21" t="s">
        <v>28</v>
      </c>
      <c r="R55" t="e" vm="6">
        <v>#VALUE!</v>
      </c>
      <c r="S55" s="22" cm="1">
        <f t="array" ref="S55">_FV(R55,"Preço")</f>
        <v>5.3559999999999999</v>
      </c>
    </row>
    <row r="56" spans="2:19" x14ac:dyDescent="0.25">
      <c r="O56" s="21" t="s">
        <v>164</v>
      </c>
      <c r="P56" s="21" t="s">
        <v>13</v>
      </c>
      <c r="Q56" s="21" t="s">
        <v>28</v>
      </c>
      <c r="R56" t="e" vm="6">
        <v>#VALUE!</v>
      </c>
      <c r="S56" s="22" cm="1">
        <f t="array" ref="S56">_FV(R56,"Preço")</f>
        <v>5.3559999999999999</v>
      </c>
    </row>
    <row r="57" spans="2:19" x14ac:dyDescent="0.25">
      <c r="O57" s="21" t="s">
        <v>165</v>
      </c>
      <c r="P57" s="21" t="s">
        <v>166</v>
      </c>
      <c r="Q57" s="21" t="s">
        <v>167</v>
      </c>
      <c r="R57" t="e" vm="49">
        <v>#VALUE!</v>
      </c>
      <c r="S57" s="22" cm="1">
        <f t="array" ref="S57">_FV(R57,"Preço")</f>
        <v>0.25679999999999997</v>
      </c>
    </row>
    <row r="58" spans="2:19" x14ac:dyDescent="0.25">
      <c r="O58" s="21" t="s">
        <v>168</v>
      </c>
      <c r="P58" s="21" t="s">
        <v>169</v>
      </c>
      <c r="Q58" s="21" t="s">
        <v>15</v>
      </c>
      <c r="R58" t="e" vm="1">
        <v>#VALUE!</v>
      </c>
      <c r="S58" s="22" cm="1">
        <f t="array" ref="S58">_FV(R58,"Preço")</f>
        <v>4.9753999999999996</v>
      </c>
    </row>
    <row r="59" spans="2:19" x14ac:dyDescent="0.25">
      <c r="O59" s="21" t="s">
        <v>170</v>
      </c>
      <c r="P59" s="21" t="s">
        <v>13</v>
      </c>
      <c r="Q59" s="21" t="s">
        <v>28</v>
      </c>
      <c r="R59" t="e" vm="6">
        <v>#VALUE!</v>
      </c>
      <c r="S59" s="22" cm="1">
        <f t="array" ref="S59">_FV(R59,"Preço")</f>
        <v>5.3559999999999999</v>
      </c>
    </row>
    <row r="60" spans="2:19" x14ac:dyDescent="0.25">
      <c r="O60" s="21" t="s">
        <v>171</v>
      </c>
      <c r="P60" s="21" t="s">
        <v>172</v>
      </c>
      <c r="Q60" s="21" t="s">
        <v>173</v>
      </c>
      <c r="R60" t="e" vm="50">
        <v>#VALUE!</v>
      </c>
      <c r="S60" s="22" cm="1">
        <f t="array" ref="S60">_FV(R60,"Preço")</f>
        <v>9.06E-2</v>
      </c>
    </row>
    <row r="61" spans="2:19" x14ac:dyDescent="0.25">
      <c r="O61" s="21" t="s">
        <v>174</v>
      </c>
      <c r="P61" s="21" t="s">
        <v>175</v>
      </c>
      <c r="Q61" s="21" t="s">
        <v>176</v>
      </c>
      <c r="R61" t="e" vm="51">
        <v>#VALUE!</v>
      </c>
      <c r="S61" s="22" cm="1">
        <f t="array" ref="S61">_FV(R61,"Preço")</f>
        <v>2.2031000000000001</v>
      </c>
    </row>
    <row r="62" spans="2:19" x14ac:dyDescent="0.25">
      <c r="O62" s="21" t="s">
        <v>177</v>
      </c>
      <c r="P62" s="21" t="s">
        <v>178</v>
      </c>
      <c r="Q62" s="21" t="s">
        <v>179</v>
      </c>
      <c r="R62" t="e" vm="52">
        <v>#VALUE!</v>
      </c>
      <c r="S62" s="22" cm="1">
        <f t="array" ref="S62">_FV(R62,"Preço")</f>
        <v>8.9099999999999999E-2</v>
      </c>
    </row>
    <row r="63" spans="2:19" x14ac:dyDescent="0.25">
      <c r="O63" s="21" t="s">
        <v>180</v>
      </c>
      <c r="P63" s="21" t="s">
        <v>13</v>
      </c>
      <c r="Q63" s="21" t="s">
        <v>28</v>
      </c>
      <c r="R63" t="e" vm="6">
        <v>#VALUE!</v>
      </c>
      <c r="S63" s="22" cm="1">
        <f t="array" ref="S63">_FV(R63,"Preço")</f>
        <v>5.3559999999999999</v>
      </c>
    </row>
    <row r="64" spans="2:19" x14ac:dyDescent="0.25">
      <c r="O64" s="21" t="s">
        <v>181</v>
      </c>
      <c r="P64" s="21" t="s">
        <v>13</v>
      </c>
      <c r="Q64" s="21" t="s">
        <v>28</v>
      </c>
      <c r="R64" t="e" vm="6">
        <v>#VALUE!</v>
      </c>
      <c r="S64" s="22" cm="1">
        <f t="array" ref="S64">_FV(R64,"Preço")</f>
        <v>5.3559999999999999</v>
      </c>
    </row>
    <row r="65" spans="15:19" x14ac:dyDescent="0.25">
      <c r="O65" s="21" t="s">
        <v>182</v>
      </c>
      <c r="P65" s="21" t="s">
        <v>183</v>
      </c>
      <c r="Q65" s="21" t="s">
        <v>184</v>
      </c>
      <c r="R65" t="e" vm="53">
        <v>#VALUE!</v>
      </c>
      <c r="S65" s="22" cm="1">
        <f t="array" ref="S65">_FV(R65,"Preço")</f>
        <v>8.2479999999999998E-2</v>
      </c>
    </row>
    <row r="66" spans="15:19" x14ac:dyDescent="0.25">
      <c r="O66" s="21" t="s">
        <v>185</v>
      </c>
      <c r="P66" s="21" t="s">
        <v>186</v>
      </c>
      <c r="Q66" s="21" t="s">
        <v>187</v>
      </c>
      <c r="R66" t="e" vm="54">
        <v>#VALUE!</v>
      </c>
      <c r="S66" s="22" cm="1">
        <f t="array" ref="S66">_FV(R66,"Preço")</f>
        <v>0.45650000000000002</v>
      </c>
    </row>
    <row r="67" spans="15:19" x14ac:dyDescent="0.25">
      <c r="O67" s="21" t="s">
        <v>188</v>
      </c>
      <c r="P67" s="21" t="s">
        <v>189</v>
      </c>
      <c r="Q67" s="21" t="s">
        <v>190</v>
      </c>
      <c r="R67" t="e" vm="55">
        <v>#VALUE!</v>
      </c>
      <c r="S67" s="22" cm="1">
        <f t="array" ref="S67">_FV(R67,"Preço")</f>
        <v>1.9473</v>
      </c>
    </row>
    <row r="68" spans="15:19" x14ac:dyDescent="0.25">
      <c r="O68" s="21" t="s">
        <v>191</v>
      </c>
      <c r="P68" s="21" t="s">
        <v>192</v>
      </c>
      <c r="Q68" s="21" t="s">
        <v>193</v>
      </c>
      <c r="R68" t="e" vm="56">
        <v>#VALUE!</v>
      </c>
      <c r="S68" s="22" cm="1">
        <f t="array" ref="S68">_FV(R68,"Preço")</f>
        <v>8.15</v>
      </c>
    </row>
    <row r="69" spans="15:19" x14ac:dyDescent="0.25">
      <c r="O69" s="21" t="s">
        <v>194</v>
      </c>
      <c r="P69" s="21" t="s">
        <v>13</v>
      </c>
      <c r="Q69" s="21" t="s">
        <v>28</v>
      </c>
      <c r="R69" t="e" vm="6">
        <v>#VALUE!</v>
      </c>
      <c r="S69" s="22" cm="1">
        <f t="array" ref="S69">_FV(R69,"Preço")</f>
        <v>5.3559999999999999</v>
      </c>
    </row>
    <row r="70" spans="15:19" x14ac:dyDescent="0.25">
      <c r="O70" s="21" t="s">
        <v>195</v>
      </c>
      <c r="P70" s="21" t="s">
        <v>196</v>
      </c>
      <c r="Q70" s="21" t="s">
        <v>197</v>
      </c>
      <c r="R70" t="e" vm="57">
        <v>#VALUE!</v>
      </c>
      <c r="S70" s="22" cm="1">
        <f t="array" ref="S70">_FV(R70,"Preço")</f>
        <v>0.63660000000000005</v>
      </c>
    </row>
    <row r="71" spans="15:19" x14ac:dyDescent="0.25">
      <c r="O71" s="21" t="s">
        <v>198</v>
      </c>
      <c r="P71" s="21" t="s">
        <v>199</v>
      </c>
      <c r="Q71" s="21" t="s">
        <v>200</v>
      </c>
      <c r="R71" t="e" vm="58">
        <v>#VALUE!</v>
      </c>
      <c r="S71" s="22" cm="1">
        <f t="array" ref="S71">_FV(R71,"Preço")</f>
        <v>4.7169999999999998E-3</v>
      </c>
    </row>
    <row r="72" spans="15:19" x14ac:dyDescent="0.25">
      <c r="O72" s="21" t="s">
        <v>201</v>
      </c>
      <c r="P72" s="21" t="s">
        <v>202</v>
      </c>
      <c r="Q72" s="21" t="s">
        <v>203</v>
      </c>
      <c r="R72" t="e" vm="59">
        <v>#VALUE!</v>
      </c>
      <c r="S72" s="22" cm="1">
        <f t="array" ref="S72">_FV(R72,"Preço")</f>
        <v>5.7289999999999999E-4</v>
      </c>
    </row>
    <row r="73" spans="15:19" x14ac:dyDescent="0.25">
      <c r="O73" s="21" t="s">
        <v>204</v>
      </c>
      <c r="P73" s="21" t="s">
        <v>205</v>
      </c>
      <c r="Q73" s="21" t="s">
        <v>206</v>
      </c>
      <c r="R73" t="e" vm="60">
        <v>#VALUE!</v>
      </c>
      <c r="S73" s="22" cm="1">
        <f t="array" ref="S73">_FV(R73,"Preço")</f>
        <v>3.4549999999999997E-2</v>
      </c>
    </row>
    <row r="74" spans="15:19" x14ac:dyDescent="0.25">
      <c r="O74" s="21" t="s">
        <v>207</v>
      </c>
      <c r="P74" s="21" t="s">
        <v>208</v>
      </c>
      <c r="Q74" s="21" t="s">
        <v>209</v>
      </c>
      <c r="R74" t="e" vm="61">
        <v>#VALUE!</v>
      </c>
      <c r="S74" s="22" cm="1">
        <f t="array" ref="S74">_FV(R74,"Preço")</f>
        <v>0.20200000000000001</v>
      </c>
    </row>
    <row r="75" spans="15:19" x14ac:dyDescent="0.25">
      <c r="O75" s="21" t="s">
        <v>210</v>
      </c>
      <c r="P75" s="21" t="s">
        <v>211</v>
      </c>
      <c r="Q75" s="21" t="s">
        <v>212</v>
      </c>
      <c r="R75" t="e" vm="62">
        <v>#VALUE!</v>
      </c>
      <c r="S75" s="22" cm="1">
        <f t="array" ref="S75">_FV(R75,"Preço")</f>
        <v>0.63560000000000005</v>
      </c>
    </row>
    <row r="76" spans="15:19" x14ac:dyDescent="0.25">
      <c r="O76" s="21" t="s">
        <v>213</v>
      </c>
      <c r="P76" s="21" t="s">
        <v>214</v>
      </c>
      <c r="Q76" s="21" t="s">
        <v>215</v>
      </c>
      <c r="R76" t="e" vm="63">
        <v>#VALUE!</v>
      </c>
      <c r="S76" s="22" cm="1">
        <f t="array" ref="S76">_FV(R76,"Preço")</f>
        <v>1.4250000000000001E-2</v>
      </c>
    </row>
    <row r="77" spans="15:19" x14ac:dyDescent="0.25">
      <c r="O77" s="21" t="s">
        <v>216</v>
      </c>
      <c r="P77" s="21" t="s">
        <v>217</v>
      </c>
      <c r="Q77" s="21" t="s">
        <v>218</v>
      </c>
      <c r="R77" t="e" vm="64">
        <v>#VALUE!</v>
      </c>
      <c r="S77" s="22" cm="1">
        <f t="array" ref="S77">_FV(R77,"Preço")</f>
        <v>1.9869999999999999E-2</v>
      </c>
    </row>
    <row r="78" spans="15:19" x14ac:dyDescent="0.25">
      <c r="O78" s="21" t="s">
        <v>219</v>
      </c>
      <c r="P78" s="21" t="s">
        <v>220</v>
      </c>
      <c r="Q78" s="21" t="s">
        <v>221</v>
      </c>
      <c r="R78" t="e" vm="65">
        <v>#VALUE!</v>
      </c>
      <c r="S78" s="22" cm="1">
        <f t="array" ref="S78">_FV(R78,"Preço")</f>
        <v>0.56000000000000005</v>
      </c>
    </row>
    <row r="79" spans="15:19" x14ac:dyDescent="0.25">
      <c r="O79" s="21" t="s">
        <v>222</v>
      </c>
      <c r="P79" s="21" t="s">
        <v>223</v>
      </c>
      <c r="Q79" s="21" t="s">
        <v>224</v>
      </c>
      <c r="R79" t="e" vm="66">
        <v>#VALUE!</v>
      </c>
      <c r="S79" s="22" cm="1">
        <f t="array" ref="S79">_FV(R79,"Preço")</f>
        <v>5.9585999999999997</v>
      </c>
    </row>
    <row r="80" spans="15:19" x14ac:dyDescent="0.25">
      <c r="O80" s="21" t="s">
        <v>225</v>
      </c>
      <c r="P80" s="21" t="s">
        <v>226</v>
      </c>
      <c r="Q80" s="21" t="s">
        <v>227</v>
      </c>
      <c r="R80" t="e" vm="67">
        <v>#VALUE!</v>
      </c>
      <c r="S80" s="22" cm="1">
        <f t="array" ref="S80">_FV(R80,"Preço")</f>
        <v>1.2444999999999999</v>
      </c>
    </row>
    <row r="81" spans="15:19" x14ac:dyDescent="0.25">
      <c r="O81" s="21" t="s">
        <v>228</v>
      </c>
      <c r="P81" s="21" t="s">
        <v>229</v>
      </c>
      <c r="Q81" s="21" t="s">
        <v>230</v>
      </c>
      <c r="R81" t="e" vm="68">
        <v>#VALUE!</v>
      </c>
      <c r="S81" s="22" cm="1">
        <f t="array" ref="S81">_FV(R81,"Preço")</f>
        <v>0.55720000000000003</v>
      </c>
    </row>
    <row r="82" spans="15:19" x14ac:dyDescent="0.25">
      <c r="O82" s="21" t="s">
        <v>231</v>
      </c>
      <c r="P82" s="21" t="s">
        <v>232</v>
      </c>
      <c r="Q82" s="21" t="s">
        <v>233</v>
      </c>
      <c r="R82" t="e" vm="69">
        <v>#VALUE!</v>
      </c>
      <c r="S82" s="22" cm="1">
        <f t="array" ref="S82">_FV(R82,"Preço")</f>
        <v>6.0109999999999997E-2</v>
      </c>
    </row>
    <row r="83" spans="15:19" x14ac:dyDescent="0.25">
      <c r="O83" s="21" t="s">
        <v>234</v>
      </c>
      <c r="P83" s="21" t="s">
        <v>235</v>
      </c>
      <c r="Q83" s="21" t="s">
        <v>236</v>
      </c>
      <c r="R83" t="e" vm="70">
        <v>#VALUE!</v>
      </c>
      <c r="S83" s="22" cm="1">
        <f t="array" ref="S83">_FV(R83,"Preço")</f>
        <v>2.9999999999999997E-4</v>
      </c>
    </row>
    <row r="84" spans="15:19" x14ac:dyDescent="0.25">
      <c r="O84" s="21" t="s">
        <v>237</v>
      </c>
      <c r="P84" s="21" t="s">
        <v>238</v>
      </c>
      <c r="Q84" s="21" t="s">
        <v>239</v>
      </c>
      <c r="R84" t="e" vm="71">
        <v>#VALUE!</v>
      </c>
      <c r="S84" s="22" cm="1">
        <f t="array" ref="S84">_FV(R84,"Preço")</f>
        <v>2.3799999999999999E-5</v>
      </c>
    </row>
    <row r="85" spans="15:19" x14ac:dyDescent="0.25">
      <c r="O85" s="21" t="s">
        <v>240</v>
      </c>
      <c r="P85" s="21" t="s">
        <v>241</v>
      </c>
      <c r="Q85" s="21" t="s">
        <v>242</v>
      </c>
      <c r="R85" t="e" vm="72">
        <v>#VALUE!</v>
      </c>
      <c r="S85" s="22" cm="1">
        <f t="array" ref="S85">_FV(R85,"Preço")</f>
        <v>3.7950000000000002E-3</v>
      </c>
    </row>
    <row r="86" spans="15:19" x14ac:dyDescent="0.25">
      <c r="O86" s="21" t="s">
        <v>243</v>
      </c>
      <c r="P86" s="21" t="s">
        <v>13</v>
      </c>
      <c r="Q86" s="21" t="s">
        <v>28</v>
      </c>
      <c r="R86" t="e" vm="6">
        <v>#VALUE!</v>
      </c>
      <c r="S86" s="22" cm="1">
        <f t="array" ref="S86">_FV(R86,"Preço")</f>
        <v>5.3559999999999999</v>
      </c>
    </row>
    <row r="87" spans="15:19" x14ac:dyDescent="0.25">
      <c r="O87" s="21" t="s">
        <v>244</v>
      </c>
      <c r="P87" s="21" t="s">
        <v>245</v>
      </c>
      <c r="Q87" s="21" t="s">
        <v>246</v>
      </c>
      <c r="R87" t="e" vm="73">
        <v>#VALUE!</v>
      </c>
      <c r="S87" s="22" cm="1">
        <f t="array" ref="S87">_FV(R87,"Preço")</f>
        <v>3.5319999999999997E-2</v>
      </c>
    </row>
    <row r="88" spans="15:19" x14ac:dyDescent="0.25">
      <c r="O88" s="21" t="s">
        <v>247</v>
      </c>
      <c r="P88" s="21" t="s">
        <v>248</v>
      </c>
      <c r="Q88" s="21" t="s">
        <v>249</v>
      </c>
      <c r="R88" t="e" vm="74">
        <v>#VALUE!</v>
      </c>
      <c r="S88" s="22" cm="1">
        <f t="array" ref="S88">_FV(R88,"Preço")</f>
        <v>1.3627</v>
      </c>
    </row>
    <row r="89" spans="15:19" x14ac:dyDescent="0.25">
      <c r="O89" s="21" t="s">
        <v>250</v>
      </c>
      <c r="P89" s="21" t="s">
        <v>13</v>
      </c>
      <c r="Q89" s="21" t="s">
        <v>28</v>
      </c>
      <c r="R89" t="e" vm="6">
        <v>#VALUE!</v>
      </c>
      <c r="S89" s="22" cm="1">
        <f t="array" ref="S89">_FV(R89,"Preço")</f>
        <v>5.3559999999999999</v>
      </c>
    </row>
    <row r="90" spans="15:19" x14ac:dyDescent="0.25">
      <c r="O90" s="21" t="s">
        <v>251</v>
      </c>
      <c r="P90" s="21" t="s">
        <v>252</v>
      </c>
      <c r="Q90" s="21" t="s">
        <v>253</v>
      </c>
      <c r="R90" t="e" vm="75">
        <v>#VALUE!</v>
      </c>
      <c r="S90" s="22" cm="1">
        <f t="array" ref="S90">_FV(R90,"Preço")</f>
        <v>3.1890000000000002E-2</v>
      </c>
    </row>
    <row r="91" spans="15:19" x14ac:dyDescent="0.25">
      <c r="O91" s="21" t="s">
        <v>254</v>
      </c>
      <c r="P91" s="21" t="s">
        <v>255</v>
      </c>
      <c r="Q91" s="21" t="s">
        <v>256</v>
      </c>
      <c r="R91" t="e" vm="76">
        <v>#VALUE!</v>
      </c>
      <c r="S91" s="22" cm="1">
        <f t="array" ref="S91">_FV(R91,"Preço")</f>
        <v>3.5900000000000001E-2</v>
      </c>
    </row>
    <row r="92" spans="15:19" x14ac:dyDescent="0.25">
      <c r="O92" s="21" t="s">
        <v>257</v>
      </c>
      <c r="P92" s="21" t="s">
        <v>258</v>
      </c>
      <c r="Q92" s="21" t="s">
        <v>259</v>
      </c>
      <c r="R92" t="e" vm="77">
        <v>#VALUE!</v>
      </c>
      <c r="S92" s="22" cm="1">
        <f t="array" ref="S92">_FV(R92,"Preço")</f>
        <v>7.0076000000000001</v>
      </c>
    </row>
    <row r="93" spans="15:19" x14ac:dyDescent="0.25">
      <c r="O93" s="21" t="s">
        <v>260</v>
      </c>
      <c r="P93" s="21" t="s">
        <v>261</v>
      </c>
      <c r="Q93" s="21" t="s">
        <v>262</v>
      </c>
      <c r="R93" t="e" vm="78">
        <v>#VALUE!</v>
      </c>
      <c r="S93" s="22" cm="1">
        <f t="array" ref="S93">_FV(R93,"Preço")</f>
        <v>16.1844</v>
      </c>
    </row>
    <row r="94" spans="15:19" x14ac:dyDescent="0.25">
      <c r="O94" s="21" t="s">
        <v>263</v>
      </c>
      <c r="P94" s="21" t="s">
        <v>264</v>
      </c>
      <c r="Q94" s="21" t="s">
        <v>265</v>
      </c>
      <c r="R94" t="e" vm="79">
        <v>#VALUE!</v>
      </c>
      <c r="S94" s="22" cm="1">
        <f t="array" ref="S94">_FV(R94,"Preço")</f>
        <v>2.8269999999999999E-4</v>
      </c>
    </row>
    <row r="95" spans="15:19" x14ac:dyDescent="0.25">
      <c r="O95" s="21" t="s">
        <v>266</v>
      </c>
      <c r="P95" s="21" t="s">
        <v>267</v>
      </c>
      <c r="Q95" s="21" t="s">
        <v>268</v>
      </c>
      <c r="R95" t="e" vm="80">
        <v>#VALUE!</v>
      </c>
      <c r="S95" s="22" cm="1">
        <f t="array" ref="S95">_FV(R95,"Preço")</f>
        <v>0.25679999999999997</v>
      </c>
    </row>
    <row r="96" spans="15:19" x14ac:dyDescent="0.25">
      <c r="O96" s="21" t="s">
        <v>269</v>
      </c>
      <c r="P96" s="21" t="s">
        <v>13</v>
      </c>
      <c r="Q96" s="21" t="s">
        <v>28</v>
      </c>
      <c r="R96" t="e" vm="6">
        <v>#VALUE!</v>
      </c>
      <c r="S96" s="22" cm="1">
        <f t="array" ref="S96">_FV(R96,"Preço")</f>
        <v>5.3559999999999999</v>
      </c>
    </row>
    <row r="97" spans="15:19" x14ac:dyDescent="0.25">
      <c r="O97" s="21" t="s">
        <v>270</v>
      </c>
      <c r="P97" s="21" t="s">
        <v>271</v>
      </c>
      <c r="Q97" s="21" t="s">
        <v>272</v>
      </c>
      <c r="R97" t="e" vm="81">
        <v>#VALUE!</v>
      </c>
      <c r="S97" s="22" cm="1">
        <f t="array" ref="S97">_FV(R97,"Preço")</f>
        <v>3.3100000000000002E-4</v>
      </c>
    </row>
    <row r="98" spans="15:19" x14ac:dyDescent="0.25">
      <c r="O98" s="21" t="s">
        <v>273</v>
      </c>
      <c r="P98" s="21" t="s">
        <v>274</v>
      </c>
      <c r="Q98" s="21" t="s">
        <v>275</v>
      </c>
      <c r="R98" t="e" vm="82">
        <v>#VALUE!</v>
      </c>
      <c r="S98" s="22" cm="1">
        <f t="array" ref="S98">_FV(R98,"Preço")</f>
        <v>2.9440000000000001E-2</v>
      </c>
    </row>
    <row r="99" spans="15:19" x14ac:dyDescent="0.25">
      <c r="O99" s="21" t="s">
        <v>276</v>
      </c>
      <c r="P99" s="21" t="s">
        <v>277</v>
      </c>
      <c r="Q99" s="21" t="s">
        <v>278</v>
      </c>
      <c r="R99" t="e" vm="83">
        <v>#VALUE!</v>
      </c>
      <c r="S99" s="22" cm="1">
        <f t="array" ref="S99">_FV(R99,"Preço")</f>
        <v>1.0347</v>
      </c>
    </row>
    <row r="100" spans="15:19" x14ac:dyDescent="0.25">
      <c r="O100" s="21" t="s">
        <v>279</v>
      </c>
      <c r="P100" s="21" t="s">
        <v>13</v>
      </c>
      <c r="Q100" s="21" t="s">
        <v>28</v>
      </c>
      <c r="R100" t="e" vm="6">
        <v>#VALUE!</v>
      </c>
      <c r="S100" s="22" cm="1">
        <f t="array" ref="S100">_FV(R100,"Preço")</f>
        <v>5.3559999999999999</v>
      </c>
    </row>
    <row r="101" spans="15:19" x14ac:dyDescent="0.25">
      <c r="O101" s="21" t="s">
        <v>280</v>
      </c>
      <c r="P101" s="21" t="s">
        <v>13</v>
      </c>
      <c r="Q101" s="21" t="s">
        <v>28</v>
      </c>
      <c r="R101" t="e" vm="6">
        <v>#VALUE!</v>
      </c>
      <c r="S101" s="22" cm="1">
        <f t="array" ref="S101">_FV(R101,"Preço")</f>
        <v>5.3559999999999999</v>
      </c>
    </row>
    <row r="102" spans="15:19" x14ac:dyDescent="0.25">
      <c r="O102" s="21" t="s">
        <v>281</v>
      </c>
      <c r="P102" s="21" t="s">
        <v>282</v>
      </c>
      <c r="Q102" s="21" t="s">
        <v>283</v>
      </c>
      <c r="R102" t="e" vm="84">
        <v>#VALUE!</v>
      </c>
      <c r="S102" s="22" cm="1">
        <f t="array" ref="S102">_FV(R102,"Preço")</f>
        <v>0.61419999999999997</v>
      </c>
    </row>
    <row r="103" spans="15:19" x14ac:dyDescent="0.25">
      <c r="O103" s="21" t="s">
        <v>284</v>
      </c>
      <c r="P103" s="21" t="s">
        <v>285</v>
      </c>
      <c r="Q103" s="21" t="s">
        <v>286</v>
      </c>
      <c r="R103" t="e" vm="85">
        <v>#VALUE!</v>
      </c>
      <c r="S103" s="22" cm="1">
        <f t="array" ref="S103">_FV(R103,"Preço")</f>
        <v>8.6889999999999995E-2</v>
      </c>
    </row>
    <row r="104" spans="15:19" x14ac:dyDescent="0.25">
      <c r="O104" s="21" t="s">
        <v>287</v>
      </c>
      <c r="P104" s="21" t="s">
        <v>288</v>
      </c>
      <c r="Q104" s="21" t="s">
        <v>289</v>
      </c>
      <c r="R104" t="e" vm="86">
        <v>#VALUE!</v>
      </c>
      <c r="S104" s="22" cm="1">
        <f t="array" ref="S104">_FV(R104,"Preço")</f>
        <v>1.1280000000000001E-3</v>
      </c>
    </row>
    <row r="105" spans="15:19" x14ac:dyDescent="0.25">
      <c r="O105" s="21" t="s">
        <v>290</v>
      </c>
      <c r="P105" s="21" t="s">
        <v>291</v>
      </c>
      <c r="Q105" s="21" t="s">
        <v>292</v>
      </c>
      <c r="R105" t="e" vm="87">
        <v>#VALUE!</v>
      </c>
      <c r="S105" s="22" cm="1">
        <f t="array" ref="S105">_FV(R105,"Preço")</f>
        <v>1.0961000000000001</v>
      </c>
    </row>
    <row r="106" spans="15:19" x14ac:dyDescent="0.25">
      <c r="O106" s="21" t="s">
        <v>293</v>
      </c>
      <c r="P106" s="21" t="s">
        <v>294</v>
      </c>
      <c r="Q106" s="21" t="s">
        <v>295</v>
      </c>
      <c r="R106" t="e" vm="88">
        <v>#VALUE!</v>
      </c>
      <c r="S106" s="22" cm="1">
        <f t="array" ref="S106">_FV(R106,"Preço")</f>
        <v>4.8120000000000003E-3</v>
      </c>
    </row>
    <row r="107" spans="15:19" x14ac:dyDescent="0.25">
      <c r="O107" s="21" t="s">
        <v>296</v>
      </c>
      <c r="P107" s="21" t="s">
        <v>297</v>
      </c>
      <c r="Q107" s="21" t="s">
        <v>298</v>
      </c>
      <c r="R107" t="e" vm="89">
        <v>#VALUE!</v>
      </c>
      <c r="S107" s="22" cm="1">
        <f t="array" ref="S107">_FV(R107,"Preço")</f>
        <v>0.32100000000000001</v>
      </c>
    </row>
    <row r="108" spans="15:19" x14ac:dyDescent="0.25">
      <c r="O108" s="21" t="s">
        <v>299</v>
      </c>
      <c r="P108" s="21" t="s">
        <v>13</v>
      </c>
      <c r="Q108" s="21" t="s">
        <v>28</v>
      </c>
      <c r="R108" t="e" vm="6">
        <v>#VALUE!</v>
      </c>
      <c r="S108" s="22" cm="1">
        <f t="array" ref="S108">_FV(R108,"Preço")</f>
        <v>5.3559999999999999</v>
      </c>
    </row>
    <row r="109" spans="15:19" x14ac:dyDescent="0.25">
      <c r="O109" s="21" t="s">
        <v>300</v>
      </c>
      <c r="P109" s="21" t="s">
        <v>301</v>
      </c>
      <c r="Q109" s="21" t="s">
        <v>302</v>
      </c>
      <c r="R109" t="e" vm="90">
        <v>#VALUE!</v>
      </c>
      <c r="S109" s="22" cm="1">
        <f t="array" ref="S109">_FV(R109,"Preço")</f>
        <v>0.48759999999999998</v>
      </c>
    </row>
    <row r="110" spans="15:19" x14ac:dyDescent="0.25">
      <c r="O110" s="21" t="s">
        <v>303</v>
      </c>
      <c r="P110" s="21" t="s">
        <v>304</v>
      </c>
      <c r="Q110" s="21" t="s">
        <v>305</v>
      </c>
      <c r="R110" t="e" vm="91">
        <v>#VALUE!</v>
      </c>
      <c r="S110" s="22" cm="1">
        <f t="array" ref="S110">_FV(R110,"Preço")</f>
        <v>0.109</v>
      </c>
    </row>
    <row r="111" spans="15:19" x14ac:dyDescent="0.25">
      <c r="O111" s="21" t="s">
        <v>306</v>
      </c>
      <c r="P111" s="21" t="s">
        <v>307</v>
      </c>
      <c r="Q111" s="21" t="s">
        <v>308</v>
      </c>
      <c r="R111" t="e" vm="92">
        <v>#VALUE!</v>
      </c>
      <c r="S111" s="22" cm="1">
        <f t="array" ref="S111">_FV(R111,"Preço")</f>
        <v>22.67</v>
      </c>
    </row>
    <row r="112" spans="15:19" x14ac:dyDescent="0.25">
      <c r="O112" s="21" t="s">
        <v>309</v>
      </c>
      <c r="P112" s="21" t="s">
        <v>310</v>
      </c>
      <c r="Q112" s="21" t="s">
        <v>311</v>
      </c>
      <c r="R112" t="e" vm="93">
        <v>#VALUE!</v>
      </c>
      <c r="S112" s="22" cm="1">
        <f t="array" ref="S112">_FV(R112,"Preço")</f>
        <v>0.28000000000000003</v>
      </c>
    </row>
    <row r="113" spans="15:19" x14ac:dyDescent="0.25">
      <c r="O113" s="21" t="s">
        <v>312</v>
      </c>
      <c r="P113" s="21" t="s">
        <v>313</v>
      </c>
      <c r="Q113" s="21" t="s">
        <v>314</v>
      </c>
      <c r="R113" t="e" vm="94">
        <v>#VALUE!</v>
      </c>
      <c r="S113" s="22" cm="1">
        <f t="array" ref="S113">_FV(R113,"Preço")</f>
        <v>2.362E-3</v>
      </c>
    </row>
    <row r="114" spans="15:19" x14ac:dyDescent="0.25">
      <c r="O114" s="21" t="s">
        <v>315</v>
      </c>
      <c r="P114" s="21" t="s">
        <v>316</v>
      </c>
      <c r="Q114" s="21" t="s">
        <v>317</v>
      </c>
      <c r="R114" t="e" vm="95">
        <v>#VALUE!</v>
      </c>
      <c r="S114" s="22" cm="1">
        <f t="array" ref="S114">_FV(R114,"Preço")</f>
        <v>7.6539999999999997E-2</v>
      </c>
    </row>
    <row r="115" spans="15:19" x14ac:dyDescent="0.25">
      <c r="O115" s="21" t="s">
        <v>318</v>
      </c>
      <c r="P115" s="21" t="s">
        <v>319</v>
      </c>
      <c r="Q115" s="21" t="s">
        <v>320</v>
      </c>
      <c r="R115" t="e" vm="96">
        <v>#VALUE!</v>
      </c>
      <c r="S115" s="22" cm="1">
        <f t="array" ref="S115">_FV(R115,"Preço")</f>
        <v>0.28110000000000002</v>
      </c>
    </row>
    <row r="116" spans="15:19" x14ac:dyDescent="0.25">
      <c r="O116" s="21" t="s">
        <v>321</v>
      </c>
      <c r="P116" s="21" t="s">
        <v>13</v>
      </c>
      <c r="Q116" s="21" t="s">
        <v>28</v>
      </c>
      <c r="R116" t="e" vm="6">
        <v>#VALUE!</v>
      </c>
      <c r="S116" s="22" cm="1">
        <f t="array" ref="S116">_FV(R116,"Preço")</f>
        <v>5.3559999999999999</v>
      </c>
    </row>
    <row r="117" spans="15:19" x14ac:dyDescent="0.25">
      <c r="O117" s="21" t="s">
        <v>322</v>
      </c>
      <c r="P117" s="21" t="s">
        <v>323</v>
      </c>
      <c r="Q117" s="21" t="s">
        <v>324</v>
      </c>
      <c r="R117" t="e" vm="97">
        <v>#VALUE!</v>
      </c>
      <c r="S117" s="22" cm="1">
        <f t="array" ref="S117">_FV(R117,"Preço")</f>
        <v>2.8370000000000001E-4</v>
      </c>
    </row>
    <row r="118" spans="15:19" x14ac:dyDescent="0.25">
      <c r="O118" s="21" t="s">
        <v>325</v>
      </c>
      <c r="P118" s="21" t="s">
        <v>13</v>
      </c>
      <c r="Q118" s="21" t="s">
        <v>28</v>
      </c>
      <c r="R118" t="e" vm="6">
        <v>#VALUE!</v>
      </c>
      <c r="S118" s="22" cm="1">
        <f t="array" ref="S118">_FV(R118,"Preço")</f>
        <v>5.3559999999999999</v>
      </c>
    </row>
    <row r="119" spans="15:19" x14ac:dyDescent="0.25">
      <c r="O119" s="21" t="s">
        <v>326</v>
      </c>
      <c r="P119" s="21" t="s">
        <v>327</v>
      </c>
      <c r="Q119" s="21" t="s">
        <v>328</v>
      </c>
      <c r="R119" t="e" vm="98">
        <v>#VALUE!</v>
      </c>
      <c r="S119" s="22" cm="1">
        <f t="array" ref="S119">_FV(R119,"Preço")</f>
        <v>0.25679999999999997</v>
      </c>
    </row>
    <row r="120" spans="15:19" x14ac:dyDescent="0.25">
      <c r="O120" s="21" t="s">
        <v>329</v>
      </c>
      <c r="P120" s="21" t="s">
        <v>330</v>
      </c>
      <c r="Q120" s="21" t="s">
        <v>331</v>
      </c>
      <c r="R120" t="e" vm="99">
        <v>#VALUE!</v>
      </c>
      <c r="S120" s="22" cm="1">
        <f t="array" ref="S120">_FV(R120,"Preço")</f>
        <v>3.764E-2</v>
      </c>
    </row>
    <row r="121" spans="15:19" x14ac:dyDescent="0.25">
      <c r="O121" s="21" t="s">
        <v>332</v>
      </c>
      <c r="P121" s="21" t="s">
        <v>333</v>
      </c>
      <c r="Q121" s="21" t="s">
        <v>334</v>
      </c>
      <c r="R121" t="e" vm="100">
        <v>#VALUE!</v>
      </c>
      <c r="S121" s="22" cm="1">
        <f t="array" ref="S121">_FV(R121,"Preço")</f>
        <v>0.13450000000000001</v>
      </c>
    </row>
    <row r="122" spans="15:19" x14ac:dyDescent="0.25">
      <c r="O122" s="21" t="s">
        <v>335</v>
      </c>
      <c r="P122" s="21" t="s">
        <v>336</v>
      </c>
      <c r="Q122" s="21" t="s">
        <v>337</v>
      </c>
      <c r="R122" t="e" vm="101">
        <v>#VALUE!</v>
      </c>
      <c r="S122" s="22" cm="1">
        <f t="array" ref="S122">_FV(R122,"Preço")</f>
        <v>1.078E-2</v>
      </c>
    </row>
    <row r="123" spans="15:19" x14ac:dyDescent="0.25">
      <c r="O123" s="21" t="s">
        <v>338</v>
      </c>
      <c r="P123" s="21" t="s">
        <v>339</v>
      </c>
      <c r="Q123" s="21" t="s">
        <v>340</v>
      </c>
      <c r="R123" t="e" vm="102">
        <v>#VALUE!</v>
      </c>
      <c r="S123" s="22" cm="1">
        <f t="array" ref="S123">_FV(R123,"Preço")</f>
        <v>0.4546</v>
      </c>
    </row>
    <row r="124" spans="15:19" x14ac:dyDescent="0.25">
      <c r="O124" s="21" t="s">
        <v>341</v>
      </c>
      <c r="P124" s="21" t="s">
        <v>342</v>
      </c>
      <c r="Q124" s="21" t="s">
        <v>343</v>
      </c>
      <c r="R124" t="e" vm="103">
        <v>#VALUE!</v>
      </c>
      <c r="S124" s="22" cm="1">
        <f t="array" ref="S124">_FV(R124,"Preço")</f>
        <v>3.0882000000000001</v>
      </c>
    </row>
    <row r="125" spans="15:19" x14ac:dyDescent="0.25">
      <c r="O125" s="21" t="s">
        <v>344</v>
      </c>
      <c r="P125" s="21" t="s">
        <v>345</v>
      </c>
      <c r="Q125" s="21" t="s">
        <v>346</v>
      </c>
      <c r="R125" t="e" vm="104">
        <v>#VALUE!</v>
      </c>
      <c r="S125" s="22" cm="1">
        <f t="array" ref="S125">_FV(R125,"Preço")</f>
        <v>12.9208</v>
      </c>
    </row>
    <row r="126" spans="15:19" x14ac:dyDescent="0.25">
      <c r="O126" s="21" t="s">
        <v>347</v>
      </c>
      <c r="P126" s="21" t="s">
        <v>13</v>
      </c>
      <c r="Q126" s="21" t="s">
        <v>28</v>
      </c>
      <c r="R126" t="e" vm="6">
        <v>#VALUE!</v>
      </c>
      <c r="S126" s="22" cm="1">
        <f t="array" ref="S126">_FV(R126,"Preço")</f>
        <v>5.3559999999999999</v>
      </c>
    </row>
    <row r="127" spans="15:19" x14ac:dyDescent="0.25">
      <c r="O127" s="21" t="s">
        <v>348</v>
      </c>
      <c r="P127" s="21" t="s">
        <v>349</v>
      </c>
      <c r="Q127" s="21" t="s">
        <v>350</v>
      </c>
      <c r="R127" t="e" vm="105">
        <v>#VALUE!</v>
      </c>
      <c r="S127" s="22" cm="1">
        <f t="array" ref="S127">_FV(R127,"Preço")</f>
        <v>4.9753999999999996</v>
      </c>
    </row>
    <row r="128" spans="15:19" x14ac:dyDescent="0.25">
      <c r="O128" s="21" t="s">
        <v>351</v>
      </c>
      <c r="P128" s="21" t="s">
        <v>352</v>
      </c>
      <c r="Q128" s="21" t="s">
        <v>353</v>
      </c>
      <c r="R128" t="e" vm="106">
        <v>#VALUE!</v>
      </c>
      <c r="S128" s="22" cm="1">
        <f t="array" ref="S128">_FV(R128,"Preço")</f>
        <v>1.3633</v>
      </c>
    </row>
    <row r="129" spans="15:19" x14ac:dyDescent="0.25">
      <c r="O129" s="21" t="s">
        <v>354</v>
      </c>
      <c r="P129" s="21" t="s">
        <v>355</v>
      </c>
      <c r="Q129" s="21" t="s">
        <v>356</v>
      </c>
      <c r="R129" t="e" vm="107">
        <v>#VALUE!</v>
      </c>
      <c r="S129" s="22" cm="1">
        <f t="array" ref="S129">_FV(R129,"Preço")</f>
        <v>1.737E-2</v>
      </c>
    </row>
    <row r="130" spans="15:19" x14ac:dyDescent="0.25">
      <c r="O130" s="21" t="s">
        <v>357</v>
      </c>
      <c r="P130" s="21" t="s">
        <v>358</v>
      </c>
      <c r="Q130" s="21" t="s">
        <v>359</v>
      </c>
      <c r="R130" t="e" vm="108">
        <v>#VALUE!</v>
      </c>
      <c r="S130" s="22" cm="1">
        <f t="array" ref="S130">_FV(R130,"Preço")</f>
        <v>6.8800000000000003E-4</v>
      </c>
    </row>
    <row r="131" spans="15:19" x14ac:dyDescent="0.25">
      <c r="O131" s="21" t="s">
        <v>360</v>
      </c>
      <c r="P131" s="21" t="s">
        <v>361</v>
      </c>
      <c r="Q131" s="21" t="s">
        <v>362</v>
      </c>
      <c r="R131" t="e" vm="8">
        <v>#VALUE!</v>
      </c>
      <c r="S131" s="22" cm="1">
        <f t="array" ref="S131">_FV(R131,"Preço")</f>
        <v>1.345</v>
      </c>
    </row>
    <row r="132" spans="15:19" x14ac:dyDescent="0.25">
      <c r="O132" s="21" t="s">
        <v>363</v>
      </c>
      <c r="P132" s="21" t="s">
        <v>364</v>
      </c>
      <c r="Q132" s="21" t="s">
        <v>365</v>
      </c>
      <c r="R132" t="e" vm="109">
        <v>#VALUE!</v>
      </c>
      <c r="S132" s="22" cm="1">
        <f t="array" ref="S132">_FV(R132,"Preço")</f>
        <v>1.1777</v>
      </c>
    </row>
    <row r="133" spans="15:19" x14ac:dyDescent="0.25">
      <c r="O133" s="21" t="s">
        <v>366</v>
      </c>
      <c r="P133" s="21" t="s">
        <v>13</v>
      </c>
      <c r="Q133" s="21" t="s">
        <v>28</v>
      </c>
      <c r="R133" t="e" vm="6">
        <v>#VALUE!</v>
      </c>
      <c r="S133" s="22" cm="1">
        <f t="array" ref="S133">_FV(R133,"Preço")</f>
        <v>5.3559999999999999</v>
      </c>
    </row>
    <row r="134" spans="15:19" x14ac:dyDescent="0.25">
      <c r="O134" s="21" t="s">
        <v>367</v>
      </c>
      <c r="P134" s="21" t="s">
        <v>368</v>
      </c>
      <c r="Q134" s="21" t="s">
        <v>369</v>
      </c>
      <c r="R134" t="e" vm="110">
        <v>#VALUE!</v>
      </c>
      <c r="S134" s="22" cm="1">
        <f t="array" ref="S134">_FV(R134,"Preço")</f>
        <v>3.6159999999999998E-2</v>
      </c>
    </row>
    <row r="135" spans="15:19" x14ac:dyDescent="0.25">
      <c r="O135" s="21" t="s">
        <v>370</v>
      </c>
      <c r="P135" s="21" t="s">
        <v>371</v>
      </c>
      <c r="Q135" s="21" t="s">
        <v>372</v>
      </c>
      <c r="R135" t="e" vm="111">
        <v>#VALUE!</v>
      </c>
      <c r="S135" s="22" cm="1">
        <f t="array" ref="S135">_FV(R135,"Preço")</f>
        <v>0.155</v>
      </c>
    </row>
    <row r="136" spans="15:19" x14ac:dyDescent="0.25">
      <c r="O136" s="21" t="s">
        <v>373</v>
      </c>
      <c r="P136" s="21" t="s">
        <v>374</v>
      </c>
      <c r="Q136" s="21" t="s">
        <v>375</v>
      </c>
      <c r="R136" t="e" vm="112">
        <v>#VALUE!</v>
      </c>
      <c r="S136" s="22" cm="1">
        <f t="array" ref="S136">_FV(R136,"Preço")</f>
        <v>2.163E-3</v>
      </c>
    </row>
    <row r="137" spans="15:19" x14ac:dyDescent="0.25">
      <c r="O137" s="21" t="s">
        <v>376</v>
      </c>
      <c r="P137" s="21" t="s">
        <v>377</v>
      </c>
      <c r="Q137" s="21" t="s">
        <v>378</v>
      </c>
      <c r="R137" t="e" vm="113">
        <v>#VALUE!</v>
      </c>
      <c r="S137" s="22" cm="1">
        <f t="array" ref="S137">_FV(R137,"Preço")</f>
        <v>9.0740000000000001E-2</v>
      </c>
    </row>
    <row r="138" spans="15:19" x14ac:dyDescent="0.25">
      <c r="O138" s="21" t="s">
        <v>379</v>
      </c>
      <c r="P138" s="21" t="s">
        <v>380</v>
      </c>
      <c r="Q138" s="21" t="s">
        <v>381</v>
      </c>
      <c r="R138" t="e" vm="114">
        <v>#VALUE!</v>
      </c>
      <c r="S138" s="22" cm="1">
        <f t="array" ref="S138">_FV(R138,"Preço")</f>
        <v>1.0763</v>
      </c>
    </row>
    <row r="139" spans="15:19" x14ac:dyDescent="0.25">
      <c r="O139" s="21" t="s">
        <v>382</v>
      </c>
      <c r="P139" s="21" t="s">
        <v>383</v>
      </c>
      <c r="Q139" s="21" t="s">
        <v>384</v>
      </c>
      <c r="R139" t="e" vm="115">
        <v>#VALUE!</v>
      </c>
      <c r="S139" s="22" cm="1">
        <f t="array" ref="S139">_FV(R139,"Preço")</f>
        <v>4.4010000000000004E-3</v>
      </c>
    </row>
    <row r="140" spans="15:19" x14ac:dyDescent="0.25">
      <c r="O140" s="21" t="s">
        <v>385</v>
      </c>
      <c r="P140" s="21" t="s">
        <v>386</v>
      </c>
      <c r="Q140" s="21" t="s">
        <v>387</v>
      </c>
      <c r="R140" t="e" vm="116">
        <v>#VALUE!</v>
      </c>
      <c r="S140" s="22" cm="1">
        <f t="array" ref="S140">_FV(R140,"Preço")</f>
        <v>6.1899999999999997E-2</v>
      </c>
    </row>
    <row r="141" spans="15:19" x14ac:dyDescent="0.25">
      <c r="O141" s="21" t="s">
        <v>388</v>
      </c>
      <c r="P141" s="21" t="s">
        <v>389</v>
      </c>
      <c r="Q141" s="21" t="s">
        <v>390</v>
      </c>
      <c r="R141" t="e" vm="117">
        <v>#VALUE!</v>
      </c>
      <c r="S141" s="22" cm="1">
        <f t="array" ref="S141">_FV(R141,"Preço")</f>
        <v>350.11500000000001</v>
      </c>
    </row>
    <row r="142" spans="15:19" x14ac:dyDescent="0.25">
      <c r="O142" s="21" t="s">
        <v>391</v>
      </c>
      <c r="P142" s="21" t="s">
        <v>13</v>
      </c>
      <c r="Q142" s="21" t="s">
        <v>28</v>
      </c>
      <c r="R142" t="e" vm="6">
        <v>#VALUE!</v>
      </c>
      <c r="S142" s="22" cm="1">
        <f t="array" ref="S142">_FV(R142,"Preço")</f>
        <v>5.3559999999999999</v>
      </c>
    </row>
    <row r="143" spans="15:19" x14ac:dyDescent="0.25">
      <c r="O143" s="21" t="s">
        <v>392</v>
      </c>
      <c r="P143" s="21" t="s">
        <v>393</v>
      </c>
      <c r="Q143" s="21" t="s">
        <v>394</v>
      </c>
      <c r="R143" t="e" vm="118">
        <v>#VALUE!</v>
      </c>
      <c r="S143" s="22" cm="1">
        <f t="array" ref="S143">_FV(R143,"Preço")</f>
        <v>0.2142</v>
      </c>
    </row>
    <row r="144" spans="15:19" x14ac:dyDescent="0.25">
      <c r="O144" s="21" t="s">
        <v>395</v>
      </c>
      <c r="P144" s="21" t="s">
        <v>396</v>
      </c>
      <c r="Q144" s="21" t="s">
        <v>397</v>
      </c>
      <c r="R144" t="e" vm="119">
        <v>#VALUE!</v>
      </c>
      <c r="S144" s="22" cm="1">
        <f t="array" ref="S144">_FV(R144,"Preço")</f>
        <v>0.34499999999999997</v>
      </c>
    </row>
    <row r="145" spans="15:19" x14ac:dyDescent="0.25">
      <c r="O145" s="21" t="s">
        <v>398</v>
      </c>
      <c r="P145" s="21" t="s">
        <v>399</v>
      </c>
      <c r="Q145" s="21" t="s">
        <v>400</v>
      </c>
      <c r="R145" t="e" vm="120">
        <v>#VALUE!</v>
      </c>
      <c r="S145" s="22" cm="1">
        <f t="array" ref="S145">_FV(R145,"Preço")</f>
        <v>2.164E-4</v>
      </c>
    </row>
    <row r="146" spans="15:19" x14ac:dyDescent="0.25">
      <c r="O146" s="21" t="s">
        <v>401</v>
      </c>
      <c r="P146" s="21" t="s">
        <v>402</v>
      </c>
      <c r="Q146" s="21" t="s">
        <v>403</v>
      </c>
      <c r="R146" t="e" vm="121">
        <v>#VALUE!</v>
      </c>
      <c r="S146" s="22" cm="1">
        <f t="array" ref="S146">_FV(R146,"Preço")</f>
        <v>4.5659999999999999E-2</v>
      </c>
    </row>
    <row r="147" spans="15:19" x14ac:dyDescent="0.25">
      <c r="O147" s="21" t="s">
        <v>404</v>
      </c>
      <c r="P147" s="21" t="s">
        <v>405</v>
      </c>
      <c r="Q147" s="21" t="s">
        <v>406</v>
      </c>
      <c r="R147" t="e" vm="122">
        <v>#VALUE!</v>
      </c>
      <c r="S147" s="22" cm="1">
        <f t="array" ref="S147">_FV(R147,"Preço")</f>
        <v>3.6888000000000001</v>
      </c>
    </row>
    <row r="148" spans="15:19" x14ac:dyDescent="0.25">
      <c r="O148" s="21" t="s">
        <v>407</v>
      </c>
      <c r="P148" s="21" t="s">
        <v>408</v>
      </c>
      <c r="Q148" s="21" t="s">
        <v>409</v>
      </c>
      <c r="R148" t="e" vm="123">
        <v>#VALUE!</v>
      </c>
      <c r="S148" s="22" cm="1">
        <f t="array" ref="S148">_FV(R148,"Preço")</f>
        <v>4.0000000000000002E-4</v>
      </c>
    </row>
    <row r="149" spans="15:19" x14ac:dyDescent="0.25">
      <c r="O149" s="21" t="s">
        <v>410</v>
      </c>
      <c r="P149" s="21" t="s">
        <v>411</v>
      </c>
      <c r="Q149" s="21" t="s">
        <v>412</v>
      </c>
      <c r="R149" t="e" vm="124">
        <v>#VALUE!</v>
      </c>
      <c r="S149" s="22" cm="1">
        <f t="array" ref="S149">_FV(R149,"Preço")</f>
        <v>8.6979999999999991E-3</v>
      </c>
    </row>
    <row r="150" spans="15:19" x14ac:dyDescent="0.25">
      <c r="O150" s="21" t="s">
        <v>413</v>
      </c>
      <c r="P150" s="21" t="s">
        <v>414</v>
      </c>
      <c r="Q150" s="21" t="s">
        <v>415</v>
      </c>
      <c r="R150" t="e" vm="125">
        <v>#VALUE!</v>
      </c>
      <c r="S150" s="22" cm="1">
        <f t="array" ref="S150">_FV(R150,"Preço")</f>
        <v>1.6150000000000001E-2</v>
      </c>
    </row>
    <row r="151" spans="15:19" x14ac:dyDescent="0.25">
      <c r="O151" s="21" t="s">
        <v>416</v>
      </c>
      <c r="P151" s="21" t="s">
        <v>417</v>
      </c>
      <c r="Q151" s="21" t="s">
        <v>418</v>
      </c>
      <c r="R151" t="e" vm="126">
        <v>#VALUE!</v>
      </c>
      <c r="S151" s="22" cm="1">
        <f t="array" ref="S151">_FV(R151,"Preço")</f>
        <v>1.415</v>
      </c>
    </row>
    <row r="152" spans="15:19" x14ac:dyDescent="0.25">
      <c r="O152" s="21" t="s">
        <v>419</v>
      </c>
      <c r="P152" s="21" t="s">
        <v>420</v>
      </c>
      <c r="Q152" s="21" t="s">
        <v>421</v>
      </c>
      <c r="R152" t="e" vm="127">
        <v>#VALUE!</v>
      </c>
      <c r="S152" s="22" cm="1">
        <f t="array" ref="S152">_FV(R152,"Preço")</f>
        <v>0.46970000000000001</v>
      </c>
    </row>
    <row r="153" spans="15:19" x14ac:dyDescent="0.25">
      <c r="O153" s="21" t="s">
        <v>422</v>
      </c>
      <c r="P153" s="21" t="s">
        <v>423</v>
      </c>
      <c r="Q153" s="21" t="s">
        <v>424</v>
      </c>
      <c r="R153" t="e" vm="128">
        <v>#VALUE!</v>
      </c>
      <c r="S153" s="22" cm="1">
        <f t="array" ref="S153">_FV(R153,"Preço")</f>
        <v>5.4953000000000003</v>
      </c>
    </row>
    <row r="154" spans="15:19" x14ac:dyDescent="0.25">
      <c r="O154" s="21" t="s">
        <v>425</v>
      </c>
      <c r="P154" s="21" t="s">
        <v>426</v>
      </c>
      <c r="Q154" s="21" t="s">
        <v>427</v>
      </c>
      <c r="R154" t="e" vm="129">
        <v>#VALUE!</v>
      </c>
      <c r="S154" s="22" cm="1">
        <f t="array" ref="S154">_FV(R154,"Preço")</f>
        <v>2.674E-2</v>
      </c>
    </row>
    <row r="155" spans="15:19" x14ac:dyDescent="0.25">
      <c r="O155" s="21" t="s">
        <v>428</v>
      </c>
      <c r="P155" s="21" t="s">
        <v>429</v>
      </c>
      <c r="Q155" s="21" t="s">
        <v>430</v>
      </c>
      <c r="R155" t="e" vm="130">
        <v>#VALUE!</v>
      </c>
      <c r="S155" s="22" cm="1">
        <f t="array" ref="S155">_FV(R155,"Preço")</f>
        <v>0.14430000000000001</v>
      </c>
    </row>
    <row r="156" spans="15:19" x14ac:dyDescent="0.25">
      <c r="O156" s="21" t="s">
        <v>431</v>
      </c>
      <c r="P156" s="21" t="s">
        <v>432</v>
      </c>
      <c r="Q156" s="21" t="s">
        <v>433</v>
      </c>
      <c r="R156" t="e" vm="131">
        <v>#VALUE!</v>
      </c>
      <c r="S156" s="22" cm="1">
        <f t="array" ref="S156">_FV(R156,"Preço")</f>
        <v>9.1399999999999995E-2</v>
      </c>
    </row>
    <row r="157" spans="15:19" x14ac:dyDescent="0.25">
      <c r="O157" s="21" t="s">
        <v>434</v>
      </c>
      <c r="P157" s="21" t="s">
        <v>435</v>
      </c>
      <c r="Q157" s="21" t="s">
        <v>436</v>
      </c>
      <c r="R157" t="e" vm="132">
        <v>#VALUE!</v>
      </c>
      <c r="S157" s="22" cm="1">
        <f t="array" ref="S157">_FV(R157,"Preço")</f>
        <v>2.104E-3</v>
      </c>
    </row>
    <row r="158" spans="15:19" x14ac:dyDescent="0.25">
      <c r="O158" s="21" t="s">
        <v>437</v>
      </c>
      <c r="P158" s="21" t="s">
        <v>438</v>
      </c>
      <c r="Q158" s="21" t="s">
        <v>439</v>
      </c>
      <c r="R158" t="e" vm="133">
        <v>#VALUE!</v>
      </c>
      <c r="S158" s="22" cm="1">
        <f t="array" ref="S158">_FV(R158,"Preço")</f>
        <v>2.0205000000000002</v>
      </c>
    </row>
    <row r="159" spans="15:19" x14ac:dyDescent="0.25">
      <c r="O159" s="21" t="s">
        <v>440</v>
      </c>
      <c r="P159" s="21" t="s">
        <v>441</v>
      </c>
      <c r="Q159" s="21" t="s">
        <v>442</v>
      </c>
      <c r="R159" t="e" vm="134">
        <v>#VALUE!</v>
      </c>
      <c r="S159" s="22" cm="1">
        <f t="array" ref="S159">_FV(R159,"Preço")</f>
        <v>0.72889999999999999</v>
      </c>
    </row>
    <row r="160" spans="15:19" x14ac:dyDescent="0.25">
      <c r="O160" s="21" t="s">
        <v>443</v>
      </c>
      <c r="P160" s="21" t="s">
        <v>444</v>
      </c>
      <c r="Q160" s="21" t="s">
        <v>445</v>
      </c>
      <c r="R160" t="e" vm="135">
        <v>#VALUE!</v>
      </c>
      <c r="S160" s="22" cm="1">
        <f t="array" ref="S160">_FV(R160,"Preço")</f>
        <v>1.6093999999999999</v>
      </c>
    </row>
    <row r="161" spans="15:19" x14ac:dyDescent="0.25">
      <c r="O161" s="21" t="s">
        <v>446</v>
      </c>
      <c r="P161" s="21" t="s">
        <v>447</v>
      </c>
      <c r="Q161" s="21" t="s">
        <v>448</v>
      </c>
      <c r="R161" t="e" vm="136">
        <v>#VALUE!</v>
      </c>
      <c r="S161" s="22" cm="1">
        <f t="array" ref="S161">_FV(R161,"Preço")</f>
        <v>1.4215</v>
      </c>
    </row>
    <row r="162" spans="15:19" x14ac:dyDescent="0.25">
      <c r="O162" s="21" t="s">
        <v>449</v>
      </c>
      <c r="P162" s="21" t="s">
        <v>450</v>
      </c>
      <c r="Q162" s="21" t="s">
        <v>451</v>
      </c>
      <c r="R162" t="e" vm="137">
        <v>#VALUE!</v>
      </c>
      <c r="S162" s="22" cm="1">
        <f t="array" ref="S162">_FV(R162,"Preço")</f>
        <v>0.25130000000000002</v>
      </c>
    </row>
    <row r="163" spans="15:19" x14ac:dyDescent="0.25">
      <c r="O163" s="21" t="s">
        <v>452</v>
      </c>
      <c r="P163" s="21" t="s">
        <v>453</v>
      </c>
      <c r="Q163" s="21" t="s">
        <v>454</v>
      </c>
      <c r="R163" t="e" vm="138">
        <v>#VALUE!</v>
      </c>
      <c r="S163" s="22" cm="1">
        <f t="array" ref="S163">_FV(R163,"Preço")</f>
        <v>0.13469999999999999</v>
      </c>
    </row>
    <row r="164" spans="15:19" x14ac:dyDescent="0.25">
      <c r="O164" s="21" t="s">
        <v>455</v>
      </c>
      <c r="P164" s="21" t="s">
        <v>456</v>
      </c>
      <c r="Q164" s="21" t="s">
        <v>457</v>
      </c>
      <c r="R164" t="e" vm="139">
        <v>#VALUE!</v>
      </c>
      <c r="S164" s="22" cm="1">
        <f t="array" ref="S164">_FV(R164,"Preço")</f>
        <v>1.3339999999999999E-3</v>
      </c>
    </row>
    <row r="165" spans="15:19" x14ac:dyDescent="0.25">
      <c r="O165" s="21" t="s">
        <v>458</v>
      </c>
      <c r="P165" s="21" t="s">
        <v>459</v>
      </c>
      <c r="Q165" s="21" t="s">
        <v>460</v>
      </c>
      <c r="R165" t="e" vm="140">
        <v>#VALUE!</v>
      </c>
      <c r="S165" s="22" cm="1">
        <f t="array" ref="S165">_FV(R165,"Preço")</f>
        <v>0.1278</v>
      </c>
    </row>
    <row r="166" spans="15:19" x14ac:dyDescent="0.25">
      <c r="O166" s="21" t="s">
        <v>461</v>
      </c>
      <c r="P166" s="21" t="s">
        <v>462</v>
      </c>
      <c r="Q166" s="21" t="s">
        <v>463</v>
      </c>
      <c r="R166" t="e" vm="141">
        <v>#VALUE!</v>
      </c>
      <c r="S166" s="22" cm="1">
        <f t="array" ref="S166">_FV(R166,"Preço")</f>
        <v>4.3290000000000001E-4</v>
      </c>
    </row>
    <row r="167" spans="15:19" x14ac:dyDescent="0.25">
      <c r="O167" s="21" t="s">
        <v>464</v>
      </c>
      <c r="P167" s="21" t="s">
        <v>465</v>
      </c>
      <c r="Q167" s="21" t="s">
        <v>466</v>
      </c>
      <c r="R167" t="e" vm="142">
        <v>#VALUE!</v>
      </c>
      <c r="S167" s="22" cm="1">
        <f t="array" ref="S167">_FV(R167,"Preço")</f>
        <v>8.3300000000000006E-3</v>
      </c>
    </row>
    <row r="168" spans="15:19" x14ac:dyDescent="0.25">
      <c r="O168" s="21" t="s">
        <v>467</v>
      </c>
      <c r="P168" s="21" t="s">
        <v>468</v>
      </c>
      <c r="Q168" s="21" t="s">
        <v>469</v>
      </c>
      <c r="R168" t="e" vm="143">
        <v>#VALUE!</v>
      </c>
      <c r="S168" s="22" cm="1">
        <f t="array" ref="S168">_FV(R168,"Preço")</f>
        <v>0.1928</v>
      </c>
    </row>
    <row r="169" spans="15:19" x14ac:dyDescent="0.25">
      <c r="O169" s="21" t="s">
        <v>470</v>
      </c>
      <c r="P169" s="21" t="s">
        <v>471</v>
      </c>
      <c r="Q169" s="21" t="s">
        <v>472</v>
      </c>
      <c r="R169" t="e" vm="144">
        <v>#VALUE!</v>
      </c>
      <c r="S169" s="22" cm="1">
        <f t="array" ref="S169">_FV(R169,"Preço")</f>
        <v>4.261E-5</v>
      </c>
    </row>
    <row r="170" spans="15:19" x14ac:dyDescent="0.25">
      <c r="O170" s="21" t="s">
        <v>473</v>
      </c>
      <c r="P170" s="21" t="s">
        <v>294</v>
      </c>
      <c r="Q170" s="21" t="s">
        <v>474</v>
      </c>
      <c r="R170" t="e" vm="145">
        <v>#VALUE!</v>
      </c>
      <c r="S170" s="22" cm="1">
        <f t="array" ref="S170">_FV(R170,"Preço")</f>
        <v>0.26629999999999998</v>
      </c>
    </row>
  </sheetData>
  <mergeCells count="6">
    <mergeCell ref="K16:L18"/>
    <mergeCell ref="B1:I1"/>
    <mergeCell ref="K1:L2"/>
    <mergeCell ref="K5:K6"/>
    <mergeCell ref="K7:K9"/>
    <mergeCell ref="K10:K13"/>
  </mergeCells>
  <dataValidations count="2">
    <dataValidation type="list" allowBlank="1" showInputMessage="1" showErrorMessage="1" sqref="H3:H51" xr:uid="{10D0BC56-7463-44B9-93CA-0B2825EFFBBE}">
      <formula1>"0%,25%,50%,75%,100%"</formula1>
    </dataValidation>
    <dataValidation type="list" allowBlank="1" showInputMessage="1" showErrorMessage="1" sqref="D3:D51" xr:uid="{601C9822-642C-4243-8519-563414F8E1D2}">
      <formula1>$O$3:$O$170</formula1>
    </dataValidation>
  </dataValidations>
  <pageMargins left="0.511811024" right="0.511811024" top="0.78740157499999996" bottom="0.78740157499999996" header="0.31496062000000002" footer="0.31496062000000002"/>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INVEST. EM PROMOÇÃO DE IMAGEM</vt:lpstr>
      <vt:lpstr>CÂMBIO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Moreira | chmcorpp</dc:creator>
  <cp:keywords/>
  <dc:description/>
  <cp:lastModifiedBy>Carlos Moreira | chmcorpp</cp:lastModifiedBy>
  <cp:revision/>
  <dcterms:created xsi:type="dcterms:W3CDTF">2021-08-24T21:57:47Z</dcterms:created>
  <dcterms:modified xsi:type="dcterms:W3CDTF">2023-05-18T17:54:54Z</dcterms:modified>
  <cp:category/>
  <cp:contentStatus/>
</cp:coreProperties>
</file>